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<sst xmlns="http://schemas.openxmlformats.org/spreadsheetml/2006/main" count="82" uniqueCount="68">
  <si>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Администрация Никольского городского поселения Тосненского раона Ленинградской области</t>
  </si>
  <si>
    <t>Показатели</t>
  </si>
  <si>
    <t>ДОХОДЫ : всего(тыс.руб.), в т.ч.: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</si>
  <si>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</si>
  <si>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</si>
  <si>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</si>
  <si>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</si>
  <si>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</si>
  <si>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</si>
  <si>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</si>
  <si>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</si>
  <si>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</si>
  <si>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</si>
  <si>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"Общегосударственные вопросы"</t>
  </si>
  <si>
    <t>"Национальная оборона"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</si>
  <si>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</si>
  <si>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</si>
  <si>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</si>
  <si>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</si>
  <si>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</si>
  <si>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</si>
  <si>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</si>
  <si>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</si>
  <si>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</si>
  <si>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"Средства массовой информации"</t>
  </si>
  <si>
    <t>План</t>
  </si>
  <si>
    <t>% исп.</t>
  </si>
  <si>
    <t>исполнено</t>
  </si>
  <si>
    <t>Безвозмездные поступления,в т.ч.</t>
  </si>
  <si>
    <t>Областной фонд финансовой поддержки</t>
  </si>
  <si>
    <t>Районный фонд финансовой поддержки</t>
  </si>
  <si>
    <t>Субвенции на выполнение ОГП</t>
  </si>
  <si>
    <t>Субвенции на ремонт МКУ Никольский  ДК</t>
  </si>
  <si>
    <t>Субвенции ЗАКС ЛО</t>
  </si>
  <si>
    <t>Расходы: всего (тыс.руб.), в т.ч. по разделам:</t>
  </si>
  <si>
    <t>Прочие безвозмездные поступления</t>
  </si>
  <si>
    <t>Доходы от использования имущества, находящегося в государственной и муниципальной собственности,в т.ч.</t>
  </si>
  <si>
    <t>арендная плата за землю</t>
  </si>
  <si>
    <t>аренда имущества</t>
  </si>
  <si>
    <t>прочие поступления от использования имущества(плата за найм)</t>
  </si>
  <si>
    <t>Доходы от продажи имущества</t>
  </si>
  <si>
    <t>Доходы от продажи земли</t>
  </si>
  <si>
    <t>"Образование" Молодежная политика и оздоровление детей</t>
  </si>
  <si>
    <t>Культура ,кинематография,в т.ч.</t>
  </si>
  <si>
    <t xml:space="preserve"> Культура МКУ Никольский дом культуры</t>
  </si>
  <si>
    <t>Другие вопросы в области культуры</t>
  </si>
  <si>
    <t>в т.ч.социальное обеспечение населения(177)</t>
  </si>
  <si>
    <t xml:space="preserve"> Информация по исполнению бюджета за 9 месяцев 2012 года</t>
  </si>
  <si>
    <t>Субвенции на ремонт  автомобильных дорог и дворовых территорий,ремонт фасада здания ДК,поручни</t>
  </si>
  <si>
    <t>удельный вес исполнения</t>
  </si>
  <si>
    <t>Доходы от оказания платных услуг или компенсации  затрат государства</t>
  </si>
  <si>
    <t>План 2014 год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</si>
  <si>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</si>
  <si>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</si>
  <si>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</si>
  <si>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</si>
  <si>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</si>
  <si>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</si>
  <si>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</si>
  <si>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</si>
  <si>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</si>
  <si>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</si>
  <si>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</si>
  <si>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</si>
  <si>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</si>
  <si>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</si>
  <si>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 1 полугодие 2014 года </t>
  </si>
  <si>
    <t>% исполнения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</si>
</sst>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I47" sqref="I47"/>
    </sheetView>
  </sheetViews>
  <sheetFormatPr defaultColWidth="9.140625" defaultRowHeight="12.75"/>
  <cols>
    <col min="1" max="1" width="47.7109375" style="0" customWidth="1"/>
    <col min="2" max="2" width="11.140625" style="0" customWidth="1"/>
    <col min="3" max="3" width="11.28125" style="0" customWidth="1"/>
    <col min="4" max="4" width="6.7109375" style="0" customWidth="1"/>
    <col min="5" max="5" width="10.7109375" style="0" customWidth="1"/>
  </cols>
  <sheetData>
    <row r="1" spans="1:4" ht="26.25" customHeight="1">
      <c r="A1" s="31" t="s">
        <v>0</v>
      </c>
      <c r="B1" s="32"/>
      <c r="C1" s="32"/>
      <c r="D1" s="32"/>
    </row>
    <row r="2" spans="1:4" ht="12.75" customHeight="1">
      <c r="A2" s="3" t="s">
        <v>47</v>
      </c>
      <c r="B2" s="4"/>
      <c r="C2" s="5"/>
      <c r="D2" s="5"/>
    </row>
    <row r="3" spans="1:4" ht="9" customHeight="1">
      <c r="A3" s="6"/>
      <c r="B3" s="7"/>
      <c r="C3" s="5"/>
      <c r="D3" s="5"/>
    </row>
    <row r="4" spans="1:4" ht="19.5" customHeight="1">
      <c r="A4" s="8" t="s">
        <v>1</v>
      </c>
      <c r="B4" s="9" t="s">
        <v>25</v>
      </c>
      <c r="C4" s="10" t="s">
        <v>27</v>
      </c>
      <c r="D4" s="11" t="s">
        <v>26</v>
      </c>
    </row>
    <row r="5" spans="1:4" ht="16.5" customHeight="1">
      <c r="A5" s="8" t="s">
        <v>2</v>
      </c>
      <c r="B5" s="12">
        <f>SUM(B6+B20)</f>
        <v>137427</v>
      </c>
      <c r="C5" s="12">
        <f>SUM(C6+C20)</f>
        <v>141352</v>
      </c>
      <c r="D5" s="13">
        <f aca="true" t="shared" si="0" ref="D5:D25">SUM(C5/B5*100)</f>
        <v>102.85606176369998</v>
      </c>
    </row>
    <row r="6" spans="1:4" ht="14.25" customHeight="1">
      <c r="A6" s="14" t="s">
        <v>3</v>
      </c>
      <c r="B6" s="15">
        <f>SUM(B7:B19)</f>
        <v>81709</v>
      </c>
      <c r="C6" s="15">
        <f>SUM(C7:C19)</f>
        <v>88260</v>
      </c>
      <c r="D6" s="16">
        <f t="shared" si="0"/>
        <v>108.01747665495844</v>
      </c>
    </row>
    <row r="7" spans="1:4" ht="12.75" customHeight="1">
      <c r="A7" s="14" t="s">
        <v>4</v>
      </c>
      <c r="B7" s="17">
        <v>15000</v>
      </c>
      <c r="C7" s="15">
        <v>16840</v>
      </c>
      <c r="D7" s="16">
        <f t="shared" si="0"/>
        <v>112.26666666666667</v>
      </c>
    </row>
    <row r="8" spans="1:4" ht="15" customHeight="1">
      <c r="A8" s="14" t="s">
        <v>5</v>
      </c>
      <c r="B8" s="17">
        <v>550</v>
      </c>
      <c r="C8" s="15">
        <v>561</v>
      </c>
      <c r="D8" s="16">
        <f t="shared" si="0"/>
        <v>102</v>
      </c>
    </row>
    <row r="9" spans="1:4" ht="13.5" customHeight="1">
      <c r="A9" s="14" t="s">
        <v>6</v>
      </c>
      <c r="B9" s="17">
        <v>7200</v>
      </c>
      <c r="C9" s="15">
        <v>7697</v>
      </c>
      <c r="D9" s="16">
        <f t="shared" si="0"/>
        <v>106.90277777777777</v>
      </c>
    </row>
    <row r="10" spans="1:4" ht="12" customHeight="1">
      <c r="A10" s="14" t="s">
        <v>7</v>
      </c>
      <c r="B10" s="17">
        <v>12000</v>
      </c>
      <c r="C10" s="15">
        <v>14296</v>
      </c>
      <c r="D10" s="16">
        <f t="shared" si="0"/>
        <v>119.13333333333334</v>
      </c>
    </row>
    <row r="11" spans="1:4" ht="21.75" customHeight="1">
      <c r="A11" s="8" t="s">
        <v>36</v>
      </c>
      <c r="B11" s="9"/>
      <c r="C11" s="12"/>
      <c r="D11" s="13"/>
    </row>
    <row r="12" spans="1:4" ht="14.25" customHeight="1">
      <c r="A12" s="14" t="s">
        <v>37</v>
      </c>
      <c r="B12" s="17">
        <v>5850</v>
      </c>
      <c r="C12" s="15">
        <v>6404</v>
      </c>
      <c r="D12" s="16">
        <f t="shared" si="0"/>
        <v>109.47008547008548</v>
      </c>
    </row>
    <row r="13" spans="1:4" ht="12" customHeight="1">
      <c r="A13" s="14" t="s">
        <v>38</v>
      </c>
      <c r="B13" s="17">
        <v>17000</v>
      </c>
      <c r="C13" s="15">
        <v>17165</v>
      </c>
      <c r="D13" s="16">
        <f t="shared" si="0"/>
        <v>100.97058823529412</v>
      </c>
    </row>
    <row r="14" spans="1:4" ht="22.5" customHeight="1">
      <c r="A14" s="14" t="s">
        <v>39</v>
      </c>
      <c r="B14" s="17">
        <v>6500</v>
      </c>
      <c r="C14" s="15">
        <v>7264</v>
      </c>
      <c r="D14" s="16">
        <f t="shared" si="0"/>
        <v>111.75384615384615</v>
      </c>
    </row>
    <row r="15" spans="1:4" ht="11.25" customHeight="1">
      <c r="A15" s="14" t="s">
        <v>9</v>
      </c>
      <c r="B15" s="17">
        <v>920</v>
      </c>
      <c r="C15" s="15">
        <v>1268</v>
      </c>
      <c r="D15" s="16">
        <f t="shared" si="0"/>
        <v>137.82608695652175</v>
      </c>
    </row>
    <row r="16" spans="1:4" ht="23.25" customHeight="1">
      <c r="A16" s="8" t="s">
        <v>10</v>
      </c>
      <c r="B16" s="9"/>
      <c r="C16" s="12"/>
      <c r="D16" s="13"/>
    </row>
    <row r="17" spans="1:4" ht="14.25" customHeight="1">
      <c r="A17" s="14" t="s">
        <v>40</v>
      </c>
      <c r="B17" s="17">
        <v>12000</v>
      </c>
      <c r="C17" s="15">
        <v>11725</v>
      </c>
      <c r="D17" s="16">
        <f t="shared" si="0"/>
        <v>97.70833333333333</v>
      </c>
    </row>
    <row r="18" spans="1:4" ht="15" customHeight="1">
      <c r="A18" s="14" t="s">
        <v>41</v>
      </c>
      <c r="B18" s="17">
        <v>1350</v>
      </c>
      <c r="C18" s="15">
        <v>1554</v>
      </c>
      <c r="D18" s="16">
        <f t="shared" si="0"/>
        <v>115.11111111111111</v>
      </c>
    </row>
    <row r="19" spans="1:4" ht="15.75" customHeight="1">
      <c r="A19" s="14" t="s">
        <v>11</v>
      </c>
      <c r="B19" s="17">
        <v>3339</v>
      </c>
      <c r="C19" s="15">
        <v>3486</v>
      </c>
      <c r="D19" s="16">
        <f t="shared" si="0"/>
        <v>104.40251572327044</v>
      </c>
    </row>
    <row r="20" spans="1:6" ht="17.25" customHeight="1">
      <c r="A20" s="8" t="s">
        <v>28</v>
      </c>
      <c r="B20" s="9">
        <f>SUM(B21:B27)</f>
        <v>55718</v>
      </c>
      <c r="C20" s="9">
        <f>SUM(C21:C27)</f>
        <v>53092</v>
      </c>
      <c r="D20" s="16">
        <f t="shared" si="0"/>
        <v>95.28698086794213</v>
      </c>
      <c r="E20" s="1"/>
      <c r="F20" s="1"/>
    </row>
    <row r="21" spans="1:4" ht="14.25" customHeight="1">
      <c r="A21" s="14" t="s">
        <v>29</v>
      </c>
      <c r="B21" s="17">
        <v>21657</v>
      </c>
      <c r="C21" s="15">
        <v>21657</v>
      </c>
      <c r="D21" s="16">
        <f t="shared" si="0"/>
        <v>100</v>
      </c>
    </row>
    <row r="22" spans="1:4" ht="15.75" customHeight="1">
      <c r="A22" s="14" t="s">
        <v>30</v>
      </c>
      <c r="B22" s="17">
        <v>10055</v>
      </c>
      <c r="C22" s="15">
        <v>10055</v>
      </c>
      <c r="D22" s="16">
        <f t="shared" si="0"/>
        <v>100</v>
      </c>
    </row>
    <row r="23" spans="1:4" ht="17.25" customHeight="1">
      <c r="A23" s="14" t="s">
        <v>31</v>
      </c>
      <c r="B23" s="17">
        <v>1456</v>
      </c>
      <c r="C23" s="15">
        <v>1456</v>
      </c>
      <c r="D23" s="16">
        <f t="shared" si="0"/>
        <v>100</v>
      </c>
    </row>
    <row r="24" spans="1:4" ht="15.75" customHeight="1">
      <c r="A24" s="14" t="s">
        <v>32</v>
      </c>
      <c r="B24" s="17">
        <v>3000</v>
      </c>
      <c r="C24" s="15">
        <v>374</v>
      </c>
      <c r="D24" s="16">
        <f t="shared" si="0"/>
        <v>12.466666666666667</v>
      </c>
    </row>
    <row r="25" spans="1:4" ht="22.5">
      <c r="A25" s="14" t="s">
        <v>48</v>
      </c>
      <c r="B25" s="17">
        <v>18675</v>
      </c>
      <c r="C25" s="15">
        <v>18675</v>
      </c>
      <c r="D25" s="16">
        <f t="shared" si="0"/>
        <v>100</v>
      </c>
    </row>
    <row r="26" spans="1:4" ht="13.5" customHeight="1">
      <c r="A26" s="14" t="s">
        <v>33</v>
      </c>
      <c r="B26" s="17">
        <v>700</v>
      </c>
      <c r="C26" s="15">
        <v>700</v>
      </c>
      <c r="D26" s="16">
        <f>SUM(C26/B26*100)</f>
        <v>100</v>
      </c>
    </row>
    <row r="27" spans="1:4" ht="10.5" customHeight="1">
      <c r="A27" s="14" t="s">
        <v>35</v>
      </c>
      <c r="B27" s="17">
        <v>175</v>
      </c>
      <c r="C27" s="15">
        <v>175</v>
      </c>
      <c r="D27" s="16">
        <f>SUM(C27/B27*100)</f>
        <v>100</v>
      </c>
    </row>
    <row r="28" spans="1:4" ht="17.25" customHeight="1">
      <c r="A28" s="8" t="s">
        <v>34</v>
      </c>
      <c r="B28" s="12">
        <f>SUM(B30+B29+B31+B32+B33+B34+B36+B37+B38+B39+B41)</f>
        <v>177971</v>
      </c>
      <c r="C28" s="12">
        <f>SUM(C30+C29+C31+C32+C33+C34+C36+C37+C38+C39+C41)</f>
        <v>111193</v>
      </c>
      <c r="D28" s="13">
        <f>SUM(C28/B28*100)</f>
        <v>62.47815655359581</v>
      </c>
    </row>
    <row r="29" spans="1:4" ht="14.25" customHeight="1">
      <c r="A29" s="14" t="s">
        <v>13</v>
      </c>
      <c r="B29" s="17">
        <v>24091</v>
      </c>
      <c r="C29" s="15">
        <v>21776</v>
      </c>
      <c r="D29" s="16">
        <f aca="true" t="shared" si="1" ref="D29:D41">SUM(C29/B29*100)</f>
        <v>90.39060229961396</v>
      </c>
    </row>
    <row r="30" spans="1:4" ht="13.5" customHeight="1">
      <c r="A30" s="14" t="s">
        <v>14</v>
      </c>
      <c r="B30" s="17">
        <v>1071</v>
      </c>
      <c r="C30" s="15">
        <v>1071</v>
      </c>
      <c r="D30" s="16">
        <f t="shared" si="1"/>
        <v>100</v>
      </c>
    </row>
    <row r="31" spans="1:4" ht="15" customHeight="1">
      <c r="A31" s="14" t="s">
        <v>15</v>
      </c>
      <c r="B31" s="17">
        <v>1059</v>
      </c>
      <c r="C31" s="15">
        <v>826</v>
      </c>
      <c r="D31" s="16">
        <f t="shared" si="1"/>
        <v>77.99811142587346</v>
      </c>
    </row>
    <row r="32" spans="1:4" ht="18" customHeight="1">
      <c r="A32" s="14" t="s">
        <v>16</v>
      </c>
      <c r="B32" s="17">
        <v>32348</v>
      </c>
      <c r="C32" s="15">
        <v>9021</v>
      </c>
      <c r="D32" s="16">
        <f t="shared" si="1"/>
        <v>27.887350068010385</v>
      </c>
    </row>
    <row r="33" spans="1:4" ht="15" customHeight="1">
      <c r="A33" s="14" t="s">
        <v>17</v>
      </c>
      <c r="B33" s="17">
        <v>79528</v>
      </c>
      <c r="C33" s="15">
        <v>45872</v>
      </c>
      <c r="D33" s="16">
        <f t="shared" si="1"/>
        <v>57.680313851725174</v>
      </c>
    </row>
    <row r="34" spans="1:4" ht="12.75" customHeight="1">
      <c r="A34" s="14" t="s">
        <v>42</v>
      </c>
      <c r="B34" s="17">
        <v>810</v>
      </c>
      <c r="C34" s="15">
        <v>662</v>
      </c>
      <c r="D34" s="16">
        <f t="shared" si="1"/>
        <v>81.72839506172839</v>
      </c>
    </row>
    <row r="35" spans="1:4" ht="15.75" customHeight="1">
      <c r="A35" s="14" t="s">
        <v>43</v>
      </c>
      <c r="B35" s="9">
        <v>25115</v>
      </c>
      <c r="C35" s="12">
        <v>19167</v>
      </c>
      <c r="D35" s="13">
        <f t="shared" si="1"/>
        <v>76.31694206649414</v>
      </c>
    </row>
    <row r="36" spans="1:4" ht="15.75" customHeight="1">
      <c r="A36" s="14" t="s">
        <v>44</v>
      </c>
      <c r="B36" s="17">
        <v>20778</v>
      </c>
      <c r="C36" s="15">
        <v>14903</v>
      </c>
      <c r="D36" s="16">
        <f t="shared" si="1"/>
        <v>71.72490133795361</v>
      </c>
    </row>
    <row r="37" spans="1:4" ht="15.75" customHeight="1">
      <c r="A37" s="14" t="s">
        <v>45</v>
      </c>
      <c r="B37" s="17">
        <v>4337</v>
      </c>
      <c r="C37" s="15">
        <v>4264</v>
      </c>
      <c r="D37" s="16">
        <f t="shared" si="1"/>
        <v>98.31680885404658</v>
      </c>
    </row>
    <row r="38" spans="1:4" ht="13.5" customHeight="1">
      <c r="A38" s="14" t="s">
        <v>23</v>
      </c>
      <c r="B38" s="17">
        <v>11249</v>
      </c>
      <c r="C38" s="15">
        <v>10564</v>
      </c>
      <c r="D38" s="16">
        <f t="shared" si="1"/>
        <v>93.91056982842919</v>
      </c>
    </row>
    <row r="39" spans="1:4" ht="15" customHeight="1">
      <c r="A39" s="14" t="s">
        <v>18</v>
      </c>
      <c r="B39" s="17">
        <v>2000</v>
      </c>
      <c r="C39" s="15">
        <v>1648</v>
      </c>
      <c r="D39" s="16">
        <f t="shared" si="1"/>
        <v>82.39999999999999</v>
      </c>
    </row>
    <row r="40" spans="1:4" ht="11.25" customHeight="1">
      <c r="A40" s="14" t="s">
        <v>46</v>
      </c>
      <c r="B40" s="17">
        <v>1750</v>
      </c>
      <c r="C40" s="15">
        <v>1445</v>
      </c>
      <c r="D40" s="16">
        <f t="shared" si="1"/>
        <v>82.57142857142857</v>
      </c>
    </row>
    <row r="41" spans="1:4" ht="15" customHeight="1">
      <c r="A41" s="14" t="s">
        <v>24</v>
      </c>
      <c r="B41" s="17">
        <v>700</v>
      </c>
      <c r="C41" s="15">
        <v>586</v>
      </c>
      <c r="D41" s="16">
        <f t="shared" si="1"/>
        <v>83.71428571428572</v>
      </c>
    </row>
    <row r="42" spans="1:4" ht="18" customHeight="1">
      <c r="A42" s="14" t="s">
        <v>19</v>
      </c>
      <c r="B42" s="17"/>
      <c r="C42" s="15">
        <v>27</v>
      </c>
      <c r="D42" s="18"/>
    </row>
    <row r="43" spans="1:4" ht="13.5" customHeight="1">
      <c r="A43" s="14" t="s">
        <v>20</v>
      </c>
      <c r="B43" s="17"/>
      <c r="C43" s="15">
        <v>12080</v>
      </c>
      <c r="D43" s="18"/>
    </row>
    <row r="44" spans="1:4" ht="16.5" customHeight="1">
      <c r="A44" s="14" t="s">
        <v>21</v>
      </c>
      <c r="B44" s="17"/>
      <c r="C44" s="15">
        <v>53</v>
      </c>
      <c r="D44" s="18"/>
    </row>
    <row r="45" spans="1:4" ht="17.25" customHeight="1">
      <c r="A45" s="14" t="s">
        <v>20</v>
      </c>
      <c r="B45" s="17"/>
      <c r="C45" s="15">
        <v>10930</v>
      </c>
      <c r="D45" s="18"/>
    </row>
    <row r="46" ht="12.75">
      <c r="B46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7.421875" style="0" customWidth="1"/>
    <col min="2" max="2" width="9.8515625" style="1" customWidth="1"/>
    <col min="3" max="3" width="8.8515625" style="0" customWidth="1"/>
    <col min="4" max="4" width="5.57421875" style="0" hidden="1" customWidth="1"/>
  </cols>
  <sheetData>
    <row r="1" spans="1:3" ht="26.25" customHeight="1">
      <c r="A1" s="35" t="s">
        <v>0</v>
      </c>
      <c r="B1" s="35"/>
      <c r="C1" s="35"/>
    </row>
    <row r="2" spans="1:3" ht="15.75">
      <c r="A2" s="35" t="s">
        <v>52</v>
      </c>
      <c r="B2" s="35"/>
      <c r="C2" s="35"/>
    </row>
    <row r="3" spans="1:5" ht="123" customHeight="1">
      <c r="A3" s="34" t="s">
        <v>66</v>
      </c>
      <c r="B3" s="34"/>
      <c r="C3" s="34"/>
      <c r="D3" s="19"/>
      <c r="E3" s="19"/>
    </row>
    <row r="4" spans="1:3" ht="14.25" customHeight="1">
      <c r="A4" s="33"/>
      <c r="B4" s="33"/>
      <c r="C4" s="33"/>
    </row>
    <row r="5" spans="1:5" ht="43.5" customHeight="1">
      <c r="A5" s="20" t="s">
        <v>62</v>
      </c>
      <c r="B5" s="21" t="s">
        <v>51</v>
      </c>
      <c r="C5" s="22" t="s">
        <v>63</v>
      </c>
      <c r="D5" s="14" t="s">
        <v>49</v>
      </c>
      <c r="E5" s="30" t="s">
        <v>67</v>
      </c>
    </row>
    <row r="6" spans="1:5" ht="20.25" customHeight="1">
      <c r="A6" s="20" t="s">
        <v>64</v>
      </c>
      <c r="B6" s="23">
        <f>SUM(B7+B17)</f>
        <v>135867</v>
      </c>
      <c r="C6" s="23">
        <f>SUM(C7+C17)</f>
        <v>66656</v>
      </c>
      <c r="D6" s="2">
        <v>100</v>
      </c>
      <c r="E6" s="29">
        <f>C6/B6*100</f>
        <v>49.05974224793364</v>
      </c>
    </row>
    <row r="7" spans="1:5" ht="16.5" customHeight="1">
      <c r="A7" s="24" t="s">
        <v>3</v>
      </c>
      <c r="B7" s="25">
        <f>SUM(B8:B16)</f>
        <v>89459</v>
      </c>
      <c r="C7" s="25">
        <f>SUM(C8:C16)</f>
        <v>46114</v>
      </c>
      <c r="D7" s="2"/>
      <c r="E7" s="29">
        <f aca="true" t="shared" si="0" ref="E7:E32">C7/B7*100</f>
        <v>51.547636347377015</v>
      </c>
    </row>
    <row r="8" spans="1:5" ht="15" customHeight="1">
      <c r="A8" s="24" t="s">
        <v>4</v>
      </c>
      <c r="B8" s="26">
        <v>19040</v>
      </c>
      <c r="C8" s="25">
        <v>7506</v>
      </c>
      <c r="D8" s="2">
        <v>12</v>
      </c>
      <c r="E8" s="29">
        <f t="shared" si="0"/>
        <v>39.42226890756302</v>
      </c>
    </row>
    <row r="9" spans="1:5" ht="28.5" customHeight="1">
      <c r="A9" s="24" t="s">
        <v>53</v>
      </c>
      <c r="B9" s="26">
        <v>1899</v>
      </c>
      <c r="C9" s="25">
        <v>614</v>
      </c>
      <c r="D9" s="2"/>
      <c r="E9" s="29">
        <f t="shared" si="0"/>
        <v>32.33280674038968</v>
      </c>
    </row>
    <row r="10" spans="1:5" ht="15.75" customHeight="1">
      <c r="A10" s="24" t="s">
        <v>5</v>
      </c>
      <c r="B10" s="26">
        <v>740</v>
      </c>
      <c r="C10" s="25">
        <v>46</v>
      </c>
      <c r="D10" s="2"/>
      <c r="E10" s="29">
        <f t="shared" si="0"/>
        <v>6.216216216216217</v>
      </c>
    </row>
    <row r="11" spans="1:5" ht="15.75" customHeight="1">
      <c r="A11" s="24" t="s">
        <v>6</v>
      </c>
      <c r="B11" s="26">
        <v>8300</v>
      </c>
      <c r="C11" s="25">
        <v>1717</v>
      </c>
      <c r="D11" s="2">
        <v>6</v>
      </c>
      <c r="E11" s="29">
        <f t="shared" si="0"/>
        <v>20.686746987951807</v>
      </c>
    </row>
    <row r="12" spans="1:5" ht="14.25" customHeight="1">
      <c r="A12" s="24" t="s">
        <v>7</v>
      </c>
      <c r="B12" s="26">
        <v>15000</v>
      </c>
      <c r="C12" s="25">
        <v>7737</v>
      </c>
      <c r="D12" s="2">
        <v>10</v>
      </c>
      <c r="E12" s="29">
        <f t="shared" si="0"/>
        <v>51.580000000000005</v>
      </c>
    </row>
    <row r="13" spans="1:5" ht="30" customHeight="1">
      <c r="A13" s="24" t="s">
        <v>8</v>
      </c>
      <c r="B13" s="26">
        <v>22000</v>
      </c>
      <c r="C13" s="25">
        <v>7839</v>
      </c>
      <c r="D13" s="2">
        <v>22</v>
      </c>
      <c r="E13" s="29">
        <f t="shared" si="0"/>
        <v>35.63181818181818</v>
      </c>
    </row>
    <row r="14" spans="1:5" ht="27.75" customHeight="1">
      <c r="A14" s="24" t="s">
        <v>50</v>
      </c>
      <c r="B14" s="26">
        <v>1280</v>
      </c>
      <c r="C14" s="25">
        <v>1016</v>
      </c>
      <c r="D14" s="2">
        <v>1</v>
      </c>
      <c r="E14" s="29">
        <f t="shared" si="0"/>
        <v>79.375</v>
      </c>
    </row>
    <row r="15" spans="1:5" ht="28.5" customHeight="1">
      <c r="A15" s="24" t="s">
        <v>10</v>
      </c>
      <c r="B15" s="26">
        <v>21000</v>
      </c>
      <c r="C15" s="25">
        <v>19498</v>
      </c>
      <c r="D15" s="2">
        <v>10</v>
      </c>
      <c r="E15" s="29">
        <f t="shared" si="0"/>
        <v>92.84761904761905</v>
      </c>
    </row>
    <row r="16" spans="1:5" ht="14.25" customHeight="1">
      <c r="A16" s="24" t="s">
        <v>11</v>
      </c>
      <c r="B16" s="26">
        <v>200</v>
      </c>
      <c r="C16" s="25">
        <v>141</v>
      </c>
      <c r="D16" s="2">
        <v>2</v>
      </c>
      <c r="E16" s="29">
        <f t="shared" si="0"/>
        <v>70.5</v>
      </c>
    </row>
    <row r="17" spans="1:5" ht="15.75" customHeight="1">
      <c r="A17" s="20" t="s">
        <v>12</v>
      </c>
      <c r="B17" s="21">
        <v>46408</v>
      </c>
      <c r="C17" s="23">
        <v>20542</v>
      </c>
      <c r="D17" s="2">
        <v>37</v>
      </c>
      <c r="E17" s="29">
        <f t="shared" si="0"/>
        <v>44.263920013790724</v>
      </c>
    </row>
    <row r="18" spans="1:5" ht="14.25" customHeight="1">
      <c r="A18" s="20" t="s">
        <v>65</v>
      </c>
      <c r="B18" s="23">
        <f>SUM(B19:B28)</f>
        <v>184629</v>
      </c>
      <c r="C18" s="23">
        <f>SUM(C19:C28)</f>
        <v>61534</v>
      </c>
      <c r="D18" s="2">
        <v>100</v>
      </c>
      <c r="E18" s="29">
        <f t="shared" si="0"/>
        <v>33.32845869283807</v>
      </c>
    </row>
    <row r="19" spans="1:5" ht="15.75" customHeight="1">
      <c r="A19" s="24" t="s">
        <v>54</v>
      </c>
      <c r="B19" s="26">
        <v>38457</v>
      </c>
      <c r="C19" s="25">
        <v>11098</v>
      </c>
      <c r="D19" s="2">
        <v>19</v>
      </c>
      <c r="E19" s="29">
        <f t="shared" si="0"/>
        <v>28.85820526822165</v>
      </c>
    </row>
    <row r="20" spans="1:5" ht="15" customHeight="1">
      <c r="A20" s="24" t="s">
        <v>55</v>
      </c>
      <c r="B20" s="26">
        <v>1198</v>
      </c>
      <c r="C20" s="25">
        <v>550</v>
      </c>
      <c r="D20" s="2">
        <v>1</v>
      </c>
      <c r="E20" s="29">
        <f t="shared" si="0"/>
        <v>45.90984974958264</v>
      </c>
    </row>
    <row r="21" spans="1:5" ht="15" customHeight="1">
      <c r="A21" s="24" t="s">
        <v>56</v>
      </c>
      <c r="B21" s="26">
        <v>5593</v>
      </c>
      <c r="C21" s="25">
        <v>100</v>
      </c>
      <c r="D21" s="2">
        <v>1</v>
      </c>
      <c r="E21" s="29">
        <f t="shared" si="0"/>
        <v>1.7879492222420885</v>
      </c>
    </row>
    <row r="22" spans="1:5" ht="15" customHeight="1">
      <c r="A22" s="24" t="s">
        <v>57</v>
      </c>
      <c r="B22" s="26">
        <v>33376</v>
      </c>
      <c r="C22" s="25">
        <v>23148</v>
      </c>
      <c r="D22" s="2">
        <v>8</v>
      </c>
      <c r="E22" s="29">
        <f t="shared" si="0"/>
        <v>69.35522531160116</v>
      </c>
    </row>
    <row r="23" spans="1:5" ht="15.75" customHeight="1">
      <c r="A23" s="24" t="s">
        <v>58</v>
      </c>
      <c r="B23" s="26">
        <v>60580</v>
      </c>
      <c r="C23" s="25">
        <v>13725</v>
      </c>
      <c r="D23" s="2">
        <v>41</v>
      </c>
      <c r="E23" s="29">
        <f t="shared" si="0"/>
        <v>22.655992076592934</v>
      </c>
    </row>
    <row r="24" spans="1:5" ht="15.75" customHeight="1">
      <c r="A24" s="24" t="s">
        <v>59</v>
      </c>
      <c r="B24" s="26">
        <v>1358</v>
      </c>
      <c r="C24" s="25">
        <v>472</v>
      </c>
      <c r="D24" s="2">
        <v>1</v>
      </c>
      <c r="E24" s="29">
        <f t="shared" si="0"/>
        <v>34.75699558173785</v>
      </c>
    </row>
    <row r="25" spans="1:5" ht="14.25" customHeight="1">
      <c r="A25" s="24" t="s">
        <v>22</v>
      </c>
      <c r="B25" s="26">
        <v>19918</v>
      </c>
      <c r="C25" s="25">
        <v>6479</v>
      </c>
      <c r="D25" s="2">
        <v>17</v>
      </c>
      <c r="E25" s="29">
        <f t="shared" si="0"/>
        <v>32.528366301837536</v>
      </c>
    </row>
    <row r="26" spans="1:5" ht="14.25" customHeight="1">
      <c r="A26" s="24" t="s">
        <v>23</v>
      </c>
      <c r="B26" s="26">
        <v>19329</v>
      </c>
      <c r="C26" s="25">
        <v>4388</v>
      </c>
      <c r="D26" s="2">
        <v>10</v>
      </c>
      <c r="E26" s="29">
        <f t="shared" si="0"/>
        <v>22.701640022763723</v>
      </c>
    </row>
    <row r="27" spans="1:5" ht="12.75" customHeight="1">
      <c r="A27" s="24" t="s">
        <v>60</v>
      </c>
      <c r="B27" s="26">
        <v>3100</v>
      </c>
      <c r="C27" s="25">
        <v>1263</v>
      </c>
      <c r="D27" s="2">
        <v>1</v>
      </c>
      <c r="E27" s="29">
        <f t="shared" si="0"/>
        <v>40.74193548387097</v>
      </c>
    </row>
    <row r="28" spans="1:5" ht="13.5" customHeight="1">
      <c r="A28" s="24" t="s">
        <v>61</v>
      </c>
      <c r="B28" s="26">
        <v>1720</v>
      </c>
      <c r="C28" s="25">
        <v>311</v>
      </c>
      <c r="D28" s="2">
        <v>1</v>
      </c>
      <c r="E28" s="29">
        <f t="shared" si="0"/>
        <v>18.08139534883721</v>
      </c>
    </row>
    <row r="29" spans="1:5" ht="13.5" customHeight="1">
      <c r="A29" s="24" t="s">
        <v>19</v>
      </c>
      <c r="B29" s="26"/>
      <c r="C29" s="25">
        <v>28</v>
      </c>
      <c r="D29" s="2"/>
      <c r="E29" s="29"/>
    </row>
    <row r="30" spans="1:5" ht="15" customHeight="1">
      <c r="A30" s="24" t="s">
        <v>20</v>
      </c>
      <c r="B30" s="26">
        <v>19341</v>
      </c>
      <c r="C30" s="25">
        <v>6331</v>
      </c>
      <c r="D30" s="2"/>
      <c r="E30" s="29">
        <f t="shared" si="0"/>
        <v>32.73357117005325</v>
      </c>
    </row>
    <row r="31" spans="1:5" ht="30" customHeight="1">
      <c r="A31" s="24" t="s">
        <v>21</v>
      </c>
      <c r="B31" s="26"/>
      <c r="C31" s="25">
        <v>66</v>
      </c>
      <c r="D31" s="2"/>
      <c r="E31" s="29"/>
    </row>
    <row r="32" spans="1:5" ht="15" customHeight="1">
      <c r="A32" s="24" t="s">
        <v>20</v>
      </c>
      <c r="B32" s="26">
        <v>18400</v>
      </c>
      <c r="C32" s="25">
        <v>7258</v>
      </c>
      <c r="D32" s="2"/>
      <c r="E32" s="29">
        <f t="shared" si="0"/>
        <v>39.44565217391304</v>
      </c>
    </row>
    <row r="33" spans="1:3" ht="15">
      <c r="A33" s="27"/>
      <c r="B33" s="28"/>
      <c r="C33" s="27"/>
    </row>
  </sheetData>
  <sheetProtection/>
  <mergeCells count="4">
    <mergeCell ref="A4:C4"/>
    <mergeCell ref="A3:C3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</cp:lastModifiedBy>
  <cp:lastPrinted>2014-07-29T05:29:28Z</cp:lastPrinted>
  <dcterms:created xsi:type="dcterms:W3CDTF">1996-10-08T23:32:33Z</dcterms:created>
  <dcterms:modified xsi:type="dcterms:W3CDTF">2014-10-16T08:55:02Z</dcterms:modified>
  <cp:category/>
  <cp:version/>
  <cp:contentType/>
  <cp:contentStatus/>
</cp:coreProperties>
</file>