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'Лист3'!$A$1:$H$114</definedName>
  </definedNames>
  <calcPr fullCalcOnLoad="1"/>
</workbook>
</file>

<file path=xl/sharedStrings.xml><?xml version="1.0" encoding="utf-8"?>
<sst xmlns="http://schemas.openxmlformats.org/spreadsheetml/2006/main" count="399" uniqueCount="174">
  <si>
    <t>Приложение № 9</t>
  </si>
  <si>
    <t>к решению Совета депутатов</t>
  </si>
  <si>
    <t>Никольского городского поселения</t>
  </si>
  <si>
    <t>Тосненского района Ленинградской области</t>
  </si>
  <si>
    <t xml:space="preserve">         Ведомственная структура расходов бюджета Никольского городского поселения  </t>
  </si>
  <si>
    <t xml:space="preserve">                        Тосненского района Ленинградской области </t>
  </si>
  <si>
    <t>(тысяч рублей)</t>
  </si>
  <si>
    <t xml:space="preserve">№  </t>
  </si>
  <si>
    <t>Рз  раздел</t>
  </si>
  <si>
    <t>ПР  подраздел</t>
  </si>
  <si>
    <t>ЦСР целевая статья</t>
  </si>
  <si>
    <t>ВР вид расхода</t>
  </si>
  <si>
    <t>2013 год</t>
  </si>
  <si>
    <t>ИТОГО</t>
  </si>
  <si>
    <t>Администрация Никольского городского поселения Тосненского района Ленинградской области</t>
  </si>
  <si>
    <t>0100</t>
  </si>
  <si>
    <t>Общегосударственные расходы</t>
  </si>
  <si>
    <t>Функционирование Правительства Российской Федерации,высших органов исполнительнойвласти субъектов Российской Федерации,местных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</si>
  <si>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</si>
  <si>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</si>
  <si>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</si>
  <si>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</si>
  <si>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</si>
  <si>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</si>
  <si>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 xml:space="preserve">002 04 00 </t>
  </si>
  <si>
    <t>Глава местной администрации</t>
  </si>
  <si>
    <t>002 08 00</t>
  </si>
  <si>
    <t>Выполполнение функций органами местного самоуправления</t>
  </si>
  <si>
    <t xml:space="preserve">002 08 00 </t>
  </si>
  <si>
    <t>521 06 00</t>
  </si>
  <si>
    <t>017</t>
  </si>
  <si>
    <t>521 06 60</t>
  </si>
  <si>
    <t>521 06 61</t>
  </si>
  <si>
    <t>521 06 62</t>
  </si>
  <si>
    <t>521 05 65</t>
  </si>
  <si>
    <t>502</t>
  </si>
  <si>
    <t>Резервные фонды</t>
  </si>
  <si>
    <t>0111</t>
  </si>
  <si>
    <t>070 00 00</t>
  </si>
  <si>
    <t>Резервные фонды местных администраций</t>
  </si>
  <si>
    <t>070 05 00</t>
  </si>
  <si>
    <t>Прочие расходы</t>
  </si>
  <si>
    <t xml:space="preserve">070 05 00 </t>
  </si>
  <si>
    <t>013</t>
  </si>
  <si>
    <t>Другие общегосударственные вопросы</t>
  </si>
  <si>
    <t>0113</t>
  </si>
  <si>
    <t>Реализация государственных функций,связанных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</si>
  <si>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</si>
  <si>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</si>
  <si>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</si>
  <si>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>500</t>
  </si>
  <si>
    <t>Субвенции на выполнение определенных государственных полномочий в сфере  профилактики безнадзорности и правонарушений несовершеннолетних</t>
  </si>
  <si>
    <t>Субвенции отдельных государственных полномочий в сфере административных правонарушений</t>
  </si>
  <si>
    <t>Национальная безопасность и правоохранительная деятельность</t>
  </si>
  <si>
    <t>0300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</si>
  <si>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</si>
  <si>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</si>
  <si>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</si>
  <si>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</si>
  <si>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</t>
  </si>
  <si>
    <t>218 01 00</t>
  </si>
  <si>
    <t>Обеспечение пожарной безопасности</t>
  </si>
  <si>
    <t>0310</t>
  </si>
  <si>
    <t xml:space="preserve">202 67 00 </t>
  </si>
  <si>
    <t>Функционирование органов в сфере национальной безопасности, правоохранительной деятельности и обороны</t>
  </si>
  <si>
    <t>Национальная экономика</t>
  </si>
  <si>
    <t>0400</t>
  </si>
  <si>
    <t>Другие вопросы в области национальной экономики</t>
  </si>
  <si>
    <t>0412</t>
  </si>
  <si>
    <t>Мероприятия в области строительства,архитектуры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</si>
  <si>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</si>
  <si>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</si>
  <si>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</si>
  <si>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</si>
  <si>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</si>
  <si>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</si>
  <si>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</si>
  <si>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Мероприятия в обасти жилищного хозяйства</t>
  </si>
  <si>
    <t>350 03 00</t>
  </si>
  <si>
    <t>Коммунальное хозяйство</t>
  </si>
  <si>
    <t>0502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</si>
  <si>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</si>
  <si>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</si>
  <si>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 (бани)</t>
  </si>
  <si>
    <t>351 05 00</t>
  </si>
  <si>
    <t>006</t>
  </si>
  <si>
    <t>Субсидии юридическим лицам</t>
  </si>
  <si>
    <t>Мероприятия в области коммунального хозяйства</t>
  </si>
  <si>
    <t>Целевая программа газификации Никольского городского поселения мкр. "Перевоз","Белая дача"</t>
  </si>
  <si>
    <t>795 00  02</t>
  </si>
  <si>
    <t>003</t>
  </si>
  <si>
    <t>Целевая программа "Обеспечение жителей Ленинградской области питьевой водой"Водовод Отрадное -Никольское</t>
  </si>
  <si>
    <t>795 00 03</t>
  </si>
  <si>
    <t>Благоустройство</t>
  </si>
  <si>
    <t>0503</t>
  </si>
  <si>
    <t>600 00 00</t>
  </si>
  <si>
    <t xml:space="preserve"> 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</si>
  <si>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</si>
  <si>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</si>
  <si>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</si>
  <si>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600 02 01</t>
  </si>
  <si>
    <t>Мероприятия по благоустройству, механизированная уборка</t>
  </si>
  <si>
    <t>600 02 02</t>
  </si>
  <si>
    <t>Озеленение</t>
  </si>
  <si>
    <t>600 03 00</t>
  </si>
  <si>
    <t>Прочие мероприятия по благоустройству городских  поселений</t>
  </si>
  <si>
    <t>600 05 00</t>
  </si>
  <si>
    <t>Образование</t>
  </si>
  <si>
    <t xml:space="preserve">Молодежная политика и оздоровление детей </t>
  </si>
  <si>
    <t>0700</t>
  </si>
  <si>
    <t>0707</t>
  </si>
  <si>
    <t>Выполнение функций органами местных самоуправлений</t>
  </si>
  <si>
    <t>431 01 00</t>
  </si>
  <si>
    <t xml:space="preserve">  Социальная политика</t>
  </si>
  <si>
    <t>Пенсионное обеспечение</t>
  </si>
  <si>
    <t>1001</t>
  </si>
  <si>
    <t>Доплаты к пенсия, дополнительное пенсионное обеспечение</t>
  </si>
  <si>
    <t>1000</t>
  </si>
  <si>
    <t>4910000</t>
  </si>
  <si>
    <t>Доплаты к пенсиям государственных служащих субъектов РФ и муниципальных служащих</t>
  </si>
  <si>
    <t>Социальные выплаты</t>
  </si>
  <si>
    <t>491 01 00</t>
  </si>
  <si>
    <t>005</t>
  </si>
  <si>
    <t xml:space="preserve">Субсидии на оплату жилого помещения и коммунальных услуг </t>
  </si>
  <si>
    <t>1003</t>
  </si>
  <si>
    <t>505 48 00</t>
  </si>
  <si>
    <t>Оказание других видов социальной помощи</t>
  </si>
  <si>
    <t>505 86 00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</si>
  <si>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</si>
  <si>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</si>
  <si>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</si>
  <si>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</si>
  <si>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</si>
  <si>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4570000</t>
  </si>
  <si>
    <t xml:space="preserve">Государственная поддержка в сфере культуры  и кинематографии </t>
  </si>
  <si>
    <t>4578500</t>
  </si>
  <si>
    <t>Культура и кинематография</t>
  </si>
  <si>
    <t>0800</t>
  </si>
  <si>
    <t>Культура</t>
  </si>
  <si>
    <t>0801</t>
  </si>
  <si>
    <t xml:space="preserve">Дворцы и дома культуры, другие учреждения культуры 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</si>
  <si>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</si>
  <si>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</si>
  <si>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</si>
  <si>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</si>
  <si>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</si>
  <si>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МУК "Никольский дом культуры"</t>
  </si>
  <si>
    <t>440 99 99</t>
  </si>
  <si>
    <t>Физическая культура и спорт</t>
  </si>
  <si>
    <t>1100</t>
  </si>
  <si>
    <t xml:space="preserve">Физическая культура </t>
  </si>
  <si>
    <t>11000</t>
  </si>
  <si>
    <t>1101</t>
  </si>
  <si>
    <t>482 99 00</t>
  </si>
  <si>
    <t>МУ "Спортивно-досуговый центр "Надежда"</t>
  </si>
  <si>
    <t>482 99 99</t>
  </si>
  <si>
    <t>Условно утвержденные расходы</t>
  </si>
  <si>
    <t>9900</t>
  </si>
  <si>
    <t>9999</t>
  </si>
  <si>
    <t>9990000</t>
  </si>
  <si>
    <t>999</t>
  </si>
  <si>
    <t xml:space="preserve">                                              на 2013-2014 годы</t>
  </si>
  <si>
    <t>2014 год</t>
  </si>
  <si>
    <t xml:space="preserve">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</t>
  </si>
  <si>
    <t xml:space="preserve"> Иные межбюджетные трансферты для осуществления  полномочий на решение вопросов межмуниципального характера в сфере исполнения   бюджета</t>
  </si>
  <si>
    <t xml:space="preserve"> Иные межбюджетные трансферты для осуществления  полномочий на решение вопросов межмуниципального характера по организации в границах поселений теплоснабжения(гор.водоснабжение, отопление) в части формирования статистической отчетности</t>
  </si>
  <si>
    <t xml:space="preserve"> Иные межбюджетные трансферты для осуществления  полномочий на решение вопросов межмуниципального характера в сфере архивного дела </t>
  </si>
  <si>
    <t>Иные межбюджетные трансферты для осуществления  полномочий на решение вопросов  межмуниципального характера  в области градостроительной деятельности</t>
  </si>
  <si>
    <t>Компенсация выпадающих доходов организациям, предоставляющим населению услуги  (сжиженный газ)</t>
  </si>
  <si>
    <t xml:space="preserve">от 13 .12 2011 года № 147  </t>
  </si>
  <si>
    <t>Выполнение ОГП в сфере профилактики и правонарушений несовершеннолетних</t>
  </si>
  <si>
    <t>521 02 02</t>
  </si>
  <si>
    <t xml:space="preserve">от 24.04. 2012 года №  164 </t>
  </si>
  <si>
    <t>Приложение № 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</si>
</sst>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180" fontId="1" fillId="0" borderId="3" xfId="0" applyNumberFormat="1" applyFont="1" applyBorder="1" applyAlignment="1">
      <alignment wrapText="1"/>
    </xf>
    <xf numFmtId="180" fontId="1" fillId="0" borderId="4" xfId="0" applyNumberFormat="1" applyFont="1" applyBorder="1" applyAlignment="1">
      <alignment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49" fontId="1" fillId="0" borderId="6" xfId="0" applyNumberFormat="1" applyFont="1" applyBorder="1" applyAlignment="1">
      <alignment/>
    </xf>
    <xf numFmtId="180" fontId="1" fillId="0" borderId="7" xfId="0" applyNumberFormat="1" applyFont="1" applyBorder="1" applyAlignment="1">
      <alignment/>
    </xf>
    <xf numFmtId="180" fontId="1" fillId="0" borderId="3" xfId="0" applyNumberFormat="1" applyFont="1" applyBorder="1" applyAlignment="1">
      <alignment/>
    </xf>
    <xf numFmtId="180" fontId="1" fillId="0" borderId="4" xfId="0" applyNumberFormat="1" applyFont="1" applyBorder="1" applyAlignment="1">
      <alignment/>
    </xf>
    <xf numFmtId="49" fontId="0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49" fontId="0" fillId="0" borderId="8" xfId="0" applyNumberFormat="1" applyBorder="1" applyAlignment="1">
      <alignment wrapText="1"/>
    </xf>
    <xf numFmtId="49" fontId="0" fillId="0" borderId="8" xfId="0" applyNumberFormat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wrapText="1"/>
    </xf>
    <xf numFmtId="49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5" xfId="0" applyNumberFormat="1" applyBorder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 applyAlignment="1">
      <alignment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 wrapText="1"/>
    </xf>
    <xf numFmtId="49" fontId="0" fillId="0" borderId="17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19" xfId="0" applyNumberFormat="1" applyBorder="1" applyAlignment="1">
      <alignment/>
    </xf>
    <xf numFmtId="180" fontId="0" fillId="0" borderId="13" xfId="0" applyNumberForma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15" xfId="0" applyNumberFormat="1" applyFont="1" applyBorder="1" applyAlignment="1">
      <alignment/>
    </xf>
    <xf numFmtId="0" fontId="0" fillId="0" borderId="20" xfId="0" applyBorder="1" applyAlignment="1">
      <alignment/>
    </xf>
    <xf numFmtId="0" fontId="2" fillId="0" borderId="8" xfId="0" applyFont="1" applyBorder="1" applyAlignment="1">
      <alignment wrapText="1"/>
    </xf>
    <xf numFmtId="180" fontId="0" fillId="0" borderId="8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wrapText="1"/>
    </xf>
    <xf numFmtId="49" fontId="0" fillId="0" borderId="22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4" xfId="0" applyNumberFormat="1" applyBorder="1" applyAlignment="1">
      <alignment/>
    </xf>
    <xf numFmtId="0" fontId="1" fillId="0" borderId="20" xfId="0" applyFont="1" applyBorder="1" applyAlignment="1">
      <alignment/>
    </xf>
    <xf numFmtId="49" fontId="0" fillId="0" borderId="25" xfId="0" applyNumberFormat="1" applyFont="1" applyBorder="1" applyAlignment="1">
      <alignment wrapText="1"/>
    </xf>
    <xf numFmtId="49" fontId="0" fillId="0" borderId="25" xfId="0" applyNumberFormat="1" applyFont="1" applyBorder="1" applyAlignment="1">
      <alignment/>
    </xf>
    <xf numFmtId="180" fontId="0" fillId="0" borderId="26" xfId="0" applyNumberFormat="1" applyFont="1" applyBorder="1" applyAlignment="1">
      <alignment/>
    </xf>
    <xf numFmtId="180" fontId="0" fillId="0" borderId="27" xfId="0" applyNumberFormat="1" applyFont="1" applyBorder="1" applyAlignment="1">
      <alignment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0" fontId="3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49" fontId="1" fillId="0" borderId="13" xfId="0" applyNumberFormat="1" applyFont="1" applyBorder="1" applyAlignment="1">
      <alignment wrapText="1"/>
    </xf>
    <xf numFmtId="180" fontId="3" fillId="0" borderId="14" xfId="0" applyNumberFormat="1" applyFont="1" applyBorder="1" applyAlignment="1">
      <alignment/>
    </xf>
    <xf numFmtId="180" fontId="3" fillId="0" borderId="15" xfId="0" applyNumberFormat="1" applyFont="1" applyBorder="1" applyAlignment="1">
      <alignment/>
    </xf>
    <xf numFmtId="0" fontId="0" fillId="0" borderId="28" xfId="0" applyBorder="1" applyAlignment="1">
      <alignment/>
    </xf>
    <xf numFmtId="49" fontId="0" fillId="0" borderId="29" xfId="0" applyNumberFormat="1" applyBorder="1" applyAlignment="1">
      <alignment wrapText="1"/>
    </xf>
    <xf numFmtId="49" fontId="0" fillId="0" borderId="29" xfId="0" applyNumberFormat="1" applyBorder="1" applyAlignment="1">
      <alignment/>
    </xf>
    <xf numFmtId="180" fontId="0" fillId="0" borderId="30" xfId="0" applyNumberFormat="1" applyBorder="1" applyAlignment="1">
      <alignment/>
    </xf>
    <xf numFmtId="180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49" fontId="0" fillId="0" borderId="16" xfId="0" applyNumberFormat="1" applyBorder="1" applyAlignment="1">
      <alignment wrapText="1"/>
    </xf>
    <xf numFmtId="0" fontId="0" fillId="0" borderId="33" xfId="0" applyBorder="1" applyAlignment="1">
      <alignment/>
    </xf>
    <xf numFmtId="49" fontId="0" fillId="0" borderId="12" xfId="0" applyNumberFormat="1" applyBorder="1" applyAlignment="1">
      <alignment wrapText="1"/>
    </xf>
    <xf numFmtId="0" fontId="0" fillId="0" borderId="34" xfId="0" applyBorder="1" applyAlignment="1">
      <alignment/>
    </xf>
    <xf numFmtId="49" fontId="0" fillId="0" borderId="21" xfId="0" applyNumberFormat="1" applyBorder="1" applyAlignment="1">
      <alignment wrapText="1"/>
    </xf>
    <xf numFmtId="49" fontId="1" fillId="0" borderId="2" xfId="0" applyNumberFormat="1" applyFont="1" applyFill="1" applyBorder="1" applyAlignment="1">
      <alignment wrapText="1"/>
    </xf>
    <xf numFmtId="49" fontId="0" fillId="0" borderId="17" xfId="0" applyNumberFormat="1" applyFill="1" applyBorder="1" applyAlignment="1">
      <alignment wrapText="1"/>
    </xf>
    <xf numFmtId="49" fontId="0" fillId="0" borderId="13" xfId="0" applyNumberFormat="1" applyFill="1" applyBorder="1" applyAlignment="1">
      <alignment wrapText="1"/>
    </xf>
    <xf numFmtId="49" fontId="0" fillId="0" borderId="29" xfId="0" applyNumberFormat="1" applyFill="1" applyBorder="1" applyAlignment="1">
      <alignment wrapText="1"/>
    </xf>
    <xf numFmtId="0" fontId="0" fillId="0" borderId="35" xfId="0" applyBorder="1" applyAlignment="1">
      <alignment/>
    </xf>
    <xf numFmtId="49" fontId="0" fillId="0" borderId="36" xfId="0" applyNumberFormat="1" applyFill="1" applyBorder="1" applyAlignment="1">
      <alignment wrapText="1"/>
    </xf>
    <xf numFmtId="49" fontId="0" fillId="0" borderId="36" xfId="0" applyNumberForma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38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7" xfId="0" applyNumberFormat="1" applyBorder="1" applyAlignment="1">
      <alignment/>
    </xf>
    <xf numFmtId="49" fontId="0" fillId="0" borderId="36" xfId="0" applyNumberFormat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180" fontId="0" fillId="0" borderId="14" xfId="0" applyNumberForma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0" fillId="0" borderId="39" xfId="0" applyBorder="1" applyAlignment="1">
      <alignment/>
    </xf>
    <xf numFmtId="49" fontId="0" fillId="0" borderId="35" xfId="0" applyNumberFormat="1" applyFill="1" applyBorder="1" applyAlignment="1">
      <alignment wrapText="1"/>
    </xf>
    <xf numFmtId="0" fontId="1" fillId="0" borderId="2" xfId="0" applyFont="1" applyBorder="1" applyAlignment="1">
      <alignment/>
    </xf>
    <xf numFmtId="49" fontId="0" fillId="0" borderId="2" xfId="0" applyNumberFormat="1" applyBorder="1" applyAlignment="1">
      <alignment/>
    </xf>
    <xf numFmtId="180" fontId="1" fillId="0" borderId="2" xfId="0" applyNumberFormat="1" applyFont="1" applyBorder="1" applyAlignment="1">
      <alignment/>
    </xf>
    <xf numFmtId="0" fontId="0" fillId="0" borderId="17" xfId="0" applyBorder="1" applyAlignment="1">
      <alignment/>
    </xf>
    <xf numFmtId="180" fontId="0" fillId="0" borderId="17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/>
    </xf>
    <xf numFmtId="180" fontId="0" fillId="0" borderId="36" xfId="0" applyNumberFormat="1" applyBorder="1" applyAlignment="1">
      <alignment/>
    </xf>
    <xf numFmtId="0" fontId="1" fillId="0" borderId="34" xfId="0" applyFont="1" applyBorder="1" applyAlignment="1">
      <alignment/>
    </xf>
    <xf numFmtId="49" fontId="1" fillId="0" borderId="5" xfId="0" applyNumberFormat="1" applyFont="1" applyBorder="1" applyAlignment="1">
      <alignment wrapText="1"/>
    </xf>
    <xf numFmtId="49" fontId="0" fillId="0" borderId="6" xfId="0" applyNumberFormat="1" applyFont="1" applyBorder="1" applyAlignment="1">
      <alignment/>
    </xf>
    <xf numFmtId="180" fontId="1" fillId="0" borderId="40" xfId="0" applyNumberFormat="1" applyFont="1" applyBorder="1" applyAlignment="1">
      <alignment/>
    </xf>
    <xf numFmtId="180" fontId="1" fillId="0" borderId="41" xfId="0" applyNumberFormat="1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7" xfId="0" applyNumberFormat="1" applyFont="1" applyBorder="1" applyAlignment="1">
      <alignment wrapText="1"/>
    </xf>
    <xf numFmtId="49" fontId="0" fillId="0" borderId="17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80" fontId="1" fillId="0" borderId="19" xfId="0" applyNumberFormat="1" applyFont="1" applyBorder="1" applyAlignment="1">
      <alignment/>
    </xf>
    <xf numFmtId="180" fontId="3" fillId="0" borderId="1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4"/>
  <sheetViews>
    <sheetView tabSelected="1" workbookViewId="0" topLeftCell="A1">
      <selection activeCell="A1" sqref="A1:H114"/>
    </sheetView>
  </sheetViews>
  <sheetFormatPr defaultColWidth="9.140625" defaultRowHeight="12.75"/>
  <cols>
    <col min="1" max="1" width="4.28125" style="0" customWidth="1"/>
    <col min="2" max="2" width="30.57421875" style="0" customWidth="1"/>
    <col min="3" max="3" width="5.57421875" style="0" customWidth="1"/>
    <col min="4" max="4" width="6.00390625" style="0" customWidth="1"/>
    <col min="6" max="6" width="4.421875" style="0" customWidth="1"/>
    <col min="7" max="7" width="11.00390625" style="0" customWidth="1"/>
    <col min="8" max="8" width="11.140625" style="0" customWidth="1"/>
  </cols>
  <sheetData>
    <row r="1" ht="12.75">
      <c r="C1" t="s">
        <v>173</v>
      </c>
    </row>
    <row r="2" ht="12.75">
      <c r="C2" t="s">
        <v>1</v>
      </c>
    </row>
    <row r="3" ht="12.75">
      <c r="C3" t="s">
        <v>2</v>
      </c>
    </row>
    <row r="4" ht="12.75">
      <c r="C4" t="s">
        <v>3</v>
      </c>
    </row>
    <row r="5" ht="12.75">
      <c r="C5" t="s">
        <v>172</v>
      </c>
    </row>
    <row r="7" spans="3:8" ht="12.75">
      <c r="C7" t="s">
        <v>0</v>
      </c>
      <c r="G7" s="1"/>
      <c r="H7" s="1"/>
    </row>
    <row r="8" spans="3:8" ht="12.75">
      <c r="C8" t="s">
        <v>1</v>
      </c>
      <c r="G8" s="1"/>
      <c r="H8" s="1"/>
    </row>
    <row r="9" spans="3:8" ht="12.75">
      <c r="C9" t="s">
        <v>2</v>
      </c>
      <c r="G9" s="1"/>
      <c r="H9" s="1"/>
    </row>
    <row r="10" spans="3:8" ht="12.75">
      <c r="C10" t="s">
        <v>3</v>
      </c>
      <c r="G10" s="1"/>
      <c r="H10" s="1"/>
    </row>
    <row r="11" spans="3:8" ht="12.75">
      <c r="C11" t="s">
        <v>169</v>
      </c>
      <c r="G11" s="1"/>
      <c r="H11" s="1"/>
    </row>
    <row r="12" spans="7:8" ht="12.75">
      <c r="G12" s="1"/>
      <c r="H12" s="1"/>
    </row>
    <row r="13" spans="2:8" ht="12.75">
      <c r="B13" t="s">
        <v>4</v>
      </c>
      <c r="G13" s="1"/>
      <c r="H13" s="1"/>
    </row>
    <row r="14" spans="2:8" ht="12.75">
      <c r="B14" t="s">
        <v>5</v>
      </c>
      <c r="G14" s="1"/>
      <c r="H14" s="1"/>
    </row>
    <row r="15" spans="2:8" ht="12.75">
      <c r="B15" t="s">
        <v>161</v>
      </c>
      <c r="G15" s="1"/>
      <c r="H15" s="1"/>
    </row>
    <row r="16" spans="6:8" ht="13.5" thickBot="1">
      <c r="F16" t="s">
        <v>6</v>
      </c>
      <c r="G16" s="1"/>
      <c r="H16" s="1"/>
    </row>
    <row r="17" spans="1:8" ht="64.5" thickBot="1">
      <c r="A17" s="2" t="s">
        <v>7</v>
      </c>
      <c r="B17" s="3"/>
      <c r="C17" s="4" t="s">
        <v>8</v>
      </c>
      <c r="D17" s="4" t="s">
        <v>9</v>
      </c>
      <c r="E17" s="4" t="s">
        <v>10</v>
      </c>
      <c r="F17" s="4" t="s">
        <v>11</v>
      </c>
      <c r="G17" s="5" t="s">
        <v>12</v>
      </c>
      <c r="H17" s="6" t="s">
        <v>162</v>
      </c>
    </row>
    <row r="18" spans="1:8" ht="13.5" thickBot="1">
      <c r="A18" s="7"/>
      <c r="B18" s="8" t="s">
        <v>13</v>
      </c>
      <c r="C18" s="9"/>
      <c r="D18" s="9"/>
      <c r="E18" s="9"/>
      <c r="F18" s="9"/>
      <c r="G18" s="10">
        <f>SUM(G19+G98+G105+G111)</f>
        <v>115983.4</v>
      </c>
      <c r="H18" s="10">
        <f>SUM(H19+H98+H105+H111)</f>
        <v>106248.4</v>
      </c>
    </row>
    <row r="19" spans="1:8" ht="48.75" customHeight="1" thickBot="1">
      <c r="A19" s="92">
        <v>1</v>
      </c>
      <c r="B19" s="93" t="s">
        <v>14</v>
      </c>
      <c r="C19" s="94" t="s">
        <v>15</v>
      </c>
      <c r="D19" s="94"/>
      <c r="E19" s="94"/>
      <c r="F19" s="94"/>
      <c r="G19" s="95">
        <f>SUM(G20+G33+G43+G51+G57+G81+G84+G93)</f>
        <v>91183.4</v>
      </c>
      <c r="H19" s="96">
        <f>SUM(H20+H33+H43+H51+H57+H81+H84+H93)</f>
        <v>77343.4</v>
      </c>
    </row>
    <row r="20" spans="1:8" ht="25.5">
      <c r="A20" s="97"/>
      <c r="B20" s="98" t="s">
        <v>16</v>
      </c>
      <c r="C20" s="99" t="s">
        <v>15</v>
      </c>
      <c r="D20" s="99"/>
      <c r="E20" s="99"/>
      <c r="F20" s="99"/>
      <c r="G20" s="100">
        <f>SUM(G21+G37)</f>
        <v>23193</v>
      </c>
      <c r="H20" s="101">
        <f>SUM(H21+H37)</f>
        <v>24978</v>
      </c>
    </row>
    <row r="21" spans="1:8" ht="63" customHeight="1">
      <c r="A21" s="14"/>
      <c r="B21" s="15" t="s">
        <v>17</v>
      </c>
      <c r="C21" s="13" t="s">
        <v>15</v>
      </c>
      <c r="D21" s="16" t="s">
        <v>18</v>
      </c>
      <c r="E21" s="16"/>
      <c r="F21" s="16"/>
      <c r="G21" s="17">
        <f>SUM(G22+G28+G27)</f>
        <v>20308.3</v>
      </c>
      <c r="H21" s="32">
        <f>SUM(H22+H28+H27)</f>
        <v>22093.3</v>
      </c>
    </row>
    <row r="22" spans="1:8" ht="63.75" customHeight="1">
      <c r="A22" s="19"/>
      <c r="B22" s="20" t="s">
        <v>19</v>
      </c>
      <c r="C22" s="13" t="s">
        <v>15</v>
      </c>
      <c r="D22" s="21" t="s">
        <v>18</v>
      </c>
      <c r="E22" s="21" t="s">
        <v>20</v>
      </c>
      <c r="F22" s="21"/>
      <c r="G22" s="22">
        <f>SUM(G25+G23)</f>
        <v>19015.29</v>
      </c>
      <c r="H22" s="32">
        <f>SUM(H25+H23)</f>
        <v>20800.29</v>
      </c>
    </row>
    <row r="23" spans="1:8" ht="18" customHeight="1">
      <c r="A23" s="19"/>
      <c r="B23" s="20" t="s">
        <v>21</v>
      </c>
      <c r="C23" s="13" t="s">
        <v>15</v>
      </c>
      <c r="D23" s="21" t="s">
        <v>18</v>
      </c>
      <c r="E23" s="21" t="s">
        <v>22</v>
      </c>
      <c r="F23" s="21"/>
      <c r="G23" s="22">
        <f>SUM(G24)</f>
        <v>17849.29</v>
      </c>
      <c r="H23" s="23">
        <f>SUM(H24)</f>
        <v>19520.29</v>
      </c>
    </row>
    <row r="24" spans="1:8" ht="30.75" customHeight="1">
      <c r="A24" s="19"/>
      <c r="B24" s="20" t="s">
        <v>23</v>
      </c>
      <c r="C24" s="13" t="s">
        <v>15</v>
      </c>
      <c r="D24" s="21" t="s">
        <v>18</v>
      </c>
      <c r="E24" s="21" t="s">
        <v>24</v>
      </c>
      <c r="F24" s="21">
        <v>500</v>
      </c>
      <c r="G24" s="22">
        <v>17849.29</v>
      </c>
      <c r="H24" s="23">
        <v>19520.29</v>
      </c>
    </row>
    <row r="25" spans="1:8" ht="15.75" customHeight="1">
      <c r="A25" s="19"/>
      <c r="B25" s="20" t="s">
        <v>25</v>
      </c>
      <c r="C25" s="13" t="s">
        <v>15</v>
      </c>
      <c r="D25" s="21" t="s">
        <v>18</v>
      </c>
      <c r="E25" s="21" t="s">
        <v>26</v>
      </c>
      <c r="F25" s="21"/>
      <c r="G25" s="22">
        <f>SUM(G26)</f>
        <v>1166</v>
      </c>
      <c r="H25" s="23">
        <f>SUM(H26)</f>
        <v>1280</v>
      </c>
    </row>
    <row r="26" spans="1:8" ht="24" customHeight="1">
      <c r="A26" s="19"/>
      <c r="B26" s="20" t="s">
        <v>27</v>
      </c>
      <c r="C26" s="13" t="s">
        <v>15</v>
      </c>
      <c r="D26" s="21" t="s">
        <v>18</v>
      </c>
      <c r="E26" s="21" t="s">
        <v>28</v>
      </c>
      <c r="F26" s="21">
        <v>500</v>
      </c>
      <c r="G26" s="22">
        <v>1166</v>
      </c>
      <c r="H26" s="23">
        <v>1280</v>
      </c>
    </row>
    <row r="27" spans="1:8" ht="41.25" customHeight="1">
      <c r="A27" s="19"/>
      <c r="B27" s="20" t="s">
        <v>170</v>
      </c>
      <c r="C27" s="13" t="s">
        <v>15</v>
      </c>
      <c r="D27" s="16" t="s">
        <v>18</v>
      </c>
      <c r="E27" s="21" t="s">
        <v>171</v>
      </c>
      <c r="F27" s="21" t="s">
        <v>50</v>
      </c>
      <c r="G27" s="22">
        <v>384.71</v>
      </c>
      <c r="H27" s="23">
        <v>384.71</v>
      </c>
    </row>
    <row r="28" spans="1:8" ht="45.75" customHeight="1">
      <c r="A28" s="19"/>
      <c r="B28" s="20" t="s">
        <v>163</v>
      </c>
      <c r="C28" s="16" t="s">
        <v>15</v>
      </c>
      <c r="D28" s="16" t="s">
        <v>18</v>
      </c>
      <c r="E28" s="21" t="s">
        <v>29</v>
      </c>
      <c r="F28" s="21" t="s">
        <v>30</v>
      </c>
      <c r="G28" s="22">
        <f>SUM(G29:G32)</f>
        <v>908.3</v>
      </c>
      <c r="H28" s="23">
        <f>SUM(H29:H32)</f>
        <v>908.3</v>
      </c>
    </row>
    <row r="29" spans="1:8" ht="63.75" customHeight="1">
      <c r="A29" s="19"/>
      <c r="B29" s="20" t="s">
        <v>164</v>
      </c>
      <c r="C29" s="16" t="s">
        <v>15</v>
      </c>
      <c r="D29" s="16" t="s">
        <v>18</v>
      </c>
      <c r="E29" s="21" t="s">
        <v>31</v>
      </c>
      <c r="F29" s="21" t="s">
        <v>30</v>
      </c>
      <c r="G29" s="23">
        <v>385</v>
      </c>
      <c r="H29" s="23">
        <v>385</v>
      </c>
    </row>
    <row r="30" spans="1:8" ht="50.25" customHeight="1">
      <c r="A30" s="19"/>
      <c r="B30" s="20" t="s">
        <v>167</v>
      </c>
      <c r="C30" s="16" t="s">
        <v>15</v>
      </c>
      <c r="D30" s="16" t="s">
        <v>18</v>
      </c>
      <c r="E30" s="21" t="s">
        <v>32</v>
      </c>
      <c r="F30" s="21" t="s">
        <v>30</v>
      </c>
      <c r="G30" s="23">
        <v>185</v>
      </c>
      <c r="H30" s="23">
        <v>185</v>
      </c>
    </row>
    <row r="31" spans="1:8" ht="48.75" customHeight="1">
      <c r="A31" s="19"/>
      <c r="B31" s="20" t="s">
        <v>165</v>
      </c>
      <c r="C31" s="16" t="s">
        <v>15</v>
      </c>
      <c r="D31" s="16" t="s">
        <v>18</v>
      </c>
      <c r="E31" s="21" t="s">
        <v>33</v>
      </c>
      <c r="F31" s="21" t="s">
        <v>30</v>
      </c>
      <c r="G31" s="23">
        <v>109.8</v>
      </c>
      <c r="H31" s="23">
        <v>109.8</v>
      </c>
    </row>
    <row r="32" spans="1:8" ht="46.5" customHeight="1">
      <c r="A32" s="19"/>
      <c r="B32" s="20" t="s">
        <v>166</v>
      </c>
      <c r="C32" s="16" t="s">
        <v>15</v>
      </c>
      <c r="D32" s="16" t="s">
        <v>18</v>
      </c>
      <c r="E32" s="21" t="s">
        <v>34</v>
      </c>
      <c r="F32" s="21" t="s">
        <v>35</v>
      </c>
      <c r="G32" s="23">
        <v>228.5</v>
      </c>
      <c r="H32" s="23">
        <v>228.5</v>
      </c>
    </row>
    <row r="33" spans="1:8" ht="30.75" customHeight="1">
      <c r="A33" s="19"/>
      <c r="B33" s="20" t="s">
        <v>36</v>
      </c>
      <c r="C33" s="13" t="s">
        <v>15</v>
      </c>
      <c r="D33" s="21" t="s">
        <v>37</v>
      </c>
      <c r="E33" s="21"/>
      <c r="F33" s="21"/>
      <c r="G33" s="22">
        <f aca="true" t="shared" si="0" ref="G33:H35">SUM(G34)</f>
        <v>2000</v>
      </c>
      <c r="H33" s="23">
        <f t="shared" si="0"/>
        <v>2000</v>
      </c>
    </row>
    <row r="34" spans="1:8" ht="30.75" customHeight="1">
      <c r="A34" s="19"/>
      <c r="B34" s="20" t="s">
        <v>36</v>
      </c>
      <c r="C34" s="13" t="s">
        <v>15</v>
      </c>
      <c r="D34" s="21" t="s">
        <v>37</v>
      </c>
      <c r="E34" s="21" t="s">
        <v>38</v>
      </c>
      <c r="F34" s="21"/>
      <c r="G34" s="22">
        <f t="shared" si="0"/>
        <v>2000</v>
      </c>
      <c r="H34" s="23">
        <f t="shared" si="0"/>
        <v>2000</v>
      </c>
    </row>
    <row r="35" spans="1:8" ht="30.75" customHeight="1">
      <c r="A35" s="19"/>
      <c r="B35" s="20" t="s">
        <v>39</v>
      </c>
      <c r="C35" s="13" t="s">
        <v>15</v>
      </c>
      <c r="D35" s="21" t="s">
        <v>37</v>
      </c>
      <c r="E35" s="21" t="s">
        <v>40</v>
      </c>
      <c r="F35" s="21"/>
      <c r="G35" s="22">
        <f t="shared" si="0"/>
        <v>2000</v>
      </c>
      <c r="H35" s="23">
        <f t="shared" si="0"/>
        <v>2000</v>
      </c>
    </row>
    <row r="36" spans="1:8" ht="15.75" customHeight="1">
      <c r="A36" s="19"/>
      <c r="B36" s="20" t="s">
        <v>41</v>
      </c>
      <c r="C36" s="13" t="s">
        <v>15</v>
      </c>
      <c r="D36" s="21" t="s">
        <v>37</v>
      </c>
      <c r="E36" s="21" t="s">
        <v>42</v>
      </c>
      <c r="F36" s="21" t="s">
        <v>43</v>
      </c>
      <c r="G36" s="22">
        <v>2000</v>
      </c>
      <c r="H36" s="23">
        <v>2000</v>
      </c>
    </row>
    <row r="37" spans="1:8" ht="30.75" customHeight="1">
      <c r="A37" s="19"/>
      <c r="B37" s="20" t="s">
        <v>44</v>
      </c>
      <c r="C37" s="13" t="s">
        <v>15</v>
      </c>
      <c r="D37" s="21" t="s">
        <v>45</v>
      </c>
      <c r="E37" s="21"/>
      <c r="F37" s="21"/>
      <c r="G37" s="22">
        <f>SUM(G38+G41+G42)</f>
        <v>2884.7</v>
      </c>
      <c r="H37" s="23">
        <f>SUM(H38+H41+H42)</f>
        <v>2884.7</v>
      </c>
    </row>
    <row r="38" spans="1:8" ht="54.75" customHeight="1">
      <c r="A38" s="19"/>
      <c r="B38" s="20" t="s">
        <v>46</v>
      </c>
      <c r="C38" s="13" t="s">
        <v>15</v>
      </c>
      <c r="D38" s="21" t="s">
        <v>45</v>
      </c>
      <c r="E38" s="21" t="s">
        <v>47</v>
      </c>
      <c r="F38" s="21"/>
      <c r="G38" s="22">
        <f>SUM(G39)</f>
        <v>2500</v>
      </c>
      <c r="H38" s="23">
        <f>SUM(H39)</f>
        <v>2500</v>
      </c>
    </row>
    <row r="39" spans="1:8" ht="30.75" customHeight="1">
      <c r="A39" s="19"/>
      <c r="B39" s="20" t="s">
        <v>48</v>
      </c>
      <c r="C39" s="13" t="s">
        <v>15</v>
      </c>
      <c r="D39" s="21" t="s">
        <v>45</v>
      </c>
      <c r="E39" s="21" t="s">
        <v>49</v>
      </c>
      <c r="F39" s="21"/>
      <c r="G39" s="22">
        <f>SUM(G40)</f>
        <v>2500</v>
      </c>
      <c r="H39" s="23">
        <f>SUM(H40)</f>
        <v>2500</v>
      </c>
    </row>
    <row r="40" spans="1:8" ht="30.75" customHeight="1">
      <c r="A40" s="19"/>
      <c r="B40" s="20" t="s">
        <v>23</v>
      </c>
      <c r="C40" s="13" t="s">
        <v>15</v>
      </c>
      <c r="D40" s="21" t="s">
        <v>45</v>
      </c>
      <c r="E40" s="21" t="s">
        <v>49</v>
      </c>
      <c r="F40" s="21" t="s">
        <v>50</v>
      </c>
      <c r="G40" s="22">
        <v>2500</v>
      </c>
      <c r="H40" s="23">
        <v>2500</v>
      </c>
    </row>
    <row r="41" spans="1:8" ht="48" customHeight="1">
      <c r="A41" s="19"/>
      <c r="B41" s="20" t="s">
        <v>51</v>
      </c>
      <c r="C41" s="13" t="s">
        <v>15</v>
      </c>
      <c r="D41" s="21" t="s">
        <v>45</v>
      </c>
      <c r="E41" s="21" t="s">
        <v>22</v>
      </c>
      <c r="F41" s="21">
        <v>500</v>
      </c>
      <c r="G41" s="22">
        <v>374.7</v>
      </c>
      <c r="H41" s="23">
        <v>374.7</v>
      </c>
    </row>
    <row r="42" spans="1:8" ht="51.75" customHeight="1" thickBot="1">
      <c r="A42" s="19"/>
      <c r="B42" s="20" t="s">
        <v>52</v>
      </c>
      <c r="C42" s="13" t="s">
        <v>15</v>
      </c>
      <c r="D42" s="21" t="s">
        <v>45</v>
      </c>
      <c r="E42" s="21" t="s">
        <v>22</v>
      </c>
      <c r="F42" s="21">
        <v>500</v>
      </c>
      <c r="G42" s="22">
        <v>10</v>
      </c>
      <c r="H42" s="23">
        <v>10</v>
      </c>
    </row>
    <row r="43" spans="1:8" ht="42" customHeight="1" thickBot="1">
      <c r="A43" s="24"/>
      <c r="B43" s="25" t="s">
        <v>53</v>
      </c>
      <c r="C43" s="26" t="s">
        <v>54</v>
      </c>
      <c r="D43" s="26">
        <v>0</v>
      </c>
      <c r="E43" s="26"/>
      <c r="F43" s="26"/>
      <c r="G43" s="11">
        <f>SUM(G44+G48)</f>
        <v>1805</v>
      </c>
      <c r="H43" s="12">
        <f>SUM(H44+H48)</f>
        <v>1870</v>
      </c>
    </row>
    <row r="44" spans="1:8" ht="50.25" customHeight="1">
      <c r="A44" s="27"/>
      <c r="B44" s="28" t="s">
        <v>55</v>
      </c>
      <c r="C44" s="29" t="s">
        <v>54</v>
      </c>
      <c r="D44" s="29" t="s">
        <v>56</v>
      </c>
      <c r="E44" s="29"/>
      <c r="F44" s="29"/>
      <c r="G44" s="30">
        <f aca="true" t="shared" si="1" ref="G44:H46">SUM(G45)</f>
        <v>500</v>
      </c>
      <c r="H44" s="31">
        <f t="shared" si="1"/>
        <v>500</v>
      </c>
    </row>
    <row r="45" spans="1:8" ht="47.25" customHeight="1">
      <c r="A45" s="19"/>
      <c r="B45" s="20" t="s">
        <v>57</v>
      </c>
      <c r="C45" s="16" t="s">
        <v>54</v>
      </c>
      <c r="D45" s="16" t="s">
        <v>56</v>
      </c>
      <c r="E45" s="21" t="s">
        <v>58</v>
      </c>
      <c r="F45" s="21"/>
      <c r="G45" s="22">
        <f t="shared" si="1"/>
        <v>500</v>
      </c>
      <c r="H45" s="23">
        <f t="shared" si="1"/>
        <v>500</v>
      </c>
    </row>
    <row r="46" spans="1:8" ht="46.5" customHeight="1">
      <c r="A46" s="19"/>
      <c r="B46" s="20" t="s">
        <v>59</v>
      </c>
      <c r="C46" s="16" t="s">
        <v>54</v>
      </c>
      <c r="D46" s="16" t="s">
        <v>56</v>
      </c>
      <c r="E46" s="21" t="s">
        <v>60</v>
      </c>
      <c r="F46" s="21"/>
      <c r="G46" s="22">
        <f t="shared" si="1"/>
        <v>500</v>
      </c>
      <c r="H46" s="23">
        <f t="shared" si="1"/>
        <v>500</v>
      </c>
    </row>
    <row r="47" spans="1:8" ht="30.75" customHeight="1">
      <c r="A47" s="19"/>
      <c r="B47" s="20" t="s">
        <v>23</v>
      </c>
      <c r="C47" s="21" t="s">
        <v>54</v>
      </c>
      <c r="D47" s="21" t="s">
        <v>56</v>
      </c>
      <c r="E47" s="21" t="s">
        <v>60</v>
      </c>
      <c r="F47" s="21" t="s">
        <v>50</v>
      </c>
      <c r="G47" s="32">
        <v>500</v>
      </c>
      <c r="H47" s="23">
        <v>500</v>
      </c>
    </row>
    <row r="48" spans="1:8" ht="30.75" customHeight="1">
      <c r="A48" s="19"/>
      <c r="B48" s="20" t="s">
        <v>61</v>
      </c>
      <c r="C48" s="21" t="s">
        <v>54</v>
      </c>
      <c r="D48" s="21" t="s">
        <v>62</v>
      </c>
      <c r="E48" s="21" t="s">
        <v>63</v>
      </c>
      <c r="F48" s="21"/>
      <c r="G48" s="33">
        <f>SUM(G50)</f>
        <v>1305</v>
      </c>
      <c r="H48" s="34">
        <f>SUM(H50)</f>
        <v>1370</v>
      </c>
    </row>
    <row r="49" spans="1:8" ht="51" customHeight="1">
      <c r="A49" s="35"/>
      <c r="B49" s="36" t="s">
        <v>64</v>
      </c>
      <c r="C49" s="16" t="s">
        <v>54</v>
      </c>
      <c r="D49" s="16" t="s">
        <v>62</v>
      </c>
      <c r="E49" s="16" t="s">
        <v>63</v>
      </c>
      <c r="F49" s="16"/>
      <c r="G49" s="37">
        <f>SUM(G50)</f>
        <v>1305</v>
      </c>
      <c r="H49" s="38">
        <f>SUM(H50)</f>
        <v>1370</v>
      </c>
    </row>
    <row r="50" spans="1:8" ht="30.75" customHeight="1" thickBot="1">
      <c r="A50" s="39"/>
      <c r="B50" s="40" t="s">
        <v>23</v>
      </c>
      <c r="C50" s="41" t="s">
        <v>54</v>
      </c>
      <c r="D50" s="41" t="s">
        <v>62</v>
      </c>
      <c r="E50" s="41" t="s">
        <v>63</v>
      </c>
      <c r="F50" s="41" t="s">
        <v>50</v>
      </c>
      <c r="G50" s="42">
        <v>1305</v>
      </c>
      <c r="H50" s="43">
        <v>1370</v>
      </c>
    </row>
    <row r="51" spans="1:8" ht="30.75" customHeight="1" thickBot="1">
      <c r="A51" s="24"/>
      <c r="B51" s="25" t="s">
        <v>65</v>
      </c>
      <c r="C51" s="26" t="s">
        <v>66</v>
      </c>
      <c r="D51" s="26"/>
      <c r="E51" s="26"/>
      <c r="F51" s="26"/>
      <c r="G51" s="11">
        <f>SUM(G52)</f>
        <v>1500</v>
      </c>
      <c r="H51" s="12">
        <f>SUM(H52)</f>
        <v>1500</v>
      </c>
    </row>
    <row r="52" spans="1:8" ht="30.75" customHeight="1">
      <c r="A52" s="44"/>
      <c r="B52" s="45" t="s">
        <v>67</v>
      </c>
      <c r="C52" s="46" t="s">
        <v>66</v>
      </c>
      <c r="D52" s="46" t="s">
        <v>68</v>
      </c>
      <c r="E52" s="46"/>
      <c r="F52" s="46"/>
      <c r="G52" s="47">
        <f>SUM(G53+G55)</f>
        <v>1500</v>
      </c>
      <c r="H52" s="48">
        <f>SUM(H53+H55)</f>
        <v>1500</v>
      </c>
    </row>
    <row r="53" spans="1:8" ht="30.75" customHeight="1">
      <c r="A53" s="19"/>
      <c r="B53" s="20" t="s">
        <v>69</v>
      </c>
      <c r="C53" s="21" t="s">
        <v>66</v>
      </c>
      <c r="D53" s="21" t="s">
        <v>68</v>
      </c>
      <c r="E53" s="21" t="s">
        <v>70</v>
      </c>
      <c r="F53" s="21"/>
      <c r="G53" s="49">
        <f>SUM(G54)</f>
        <v>900</v>
      </c>
      <c r="H53" s="50">
        <f>SUM(H54)</f>
        <v>900</v>
      </c>
    </row>
    <row r="54" spans="1:8" ht="30.75" customHeight="1">
      <c r="A54" s="19"/>
      <c r="B54" s="20" t="s">
        <v>23</v>
      </c>
      <c r="C54" s="21" t="s">
        <v>66</v>
      </c>
      <c r="D54" s="21" t="s">
        <v>68</v>
      </c>
      <c r="E54" s="21" t="s">
        <v>70</v>
      </c>
      <c r="F54" s="21">
        <v>500</v>
      </c>
      <c r="G54" s="49">
        <v>900</v>
      </c>
      <c r="H54" s="50">
        <v>900</v>
      </c>
    </row>
    <row r="55" spans="1:8" ht="30.75" customHeight="1">
      <c r="A55" s="19"/>
      <c r="B55" s="20" t="s">
        <v>71</v>
      </c>
      <c r="C55" s="16" t="s">
        <v>66</v>
      </c>
      <c r="D55" s="16" t="s">
        <v>68</v>
      </c>
      <c r="E55" s="21" t="s">
        <v>72</v>
      </c>
      <c r="F55" s="21"/>
      <c r="G55" s="22">
        <f>SUM(G56)</f>
        <v>600</v>
      </c>
      <c r="H55" s="23">
        <f>SUM(H56)</f>
        <v>600</v>
      </c>
    </row>
    <row r="56" spans="1:8" ht="30.75" customHeight="1" thickBot="1">
      <c r="A56" s="35"/>
      <c r="B56" s="20" t="s">
        <v>23</v>
      </c>
      <c r="C56" s="16" t="s">
        <v>66</v>
      </c>
      <c r="D56" s="16" t="s">
        <v>68</v>
      </c>
      <c r="E56" s="21" t="s">
        <v>72</v>
      </c>
      <c r="F56" s="21">
        <v>500</v>
      </c>
      <c r="G56" s="22">
        <v>600</v>
      </c>
      <c r="H56" s="23">
        <v>600</v>
      </c>
    </row>
    <row r="57" spans="1:8" ht="28.5" customHeight="1" thickBot="1">
      <c r="A57" s="24"/>
      <c r="B57" s="25" t="s">
        <v>73</v>
      </c>
      <c r="C57" s="26" t="s">
        <v>74</v>
      </c>
      <c r="D57" s="26">
        <v>0</v>
      </c>
      <c r="E57" s="26"/>
      <c r="F57" s="26"/>
      <c r="G57" s="11">
        <f>SUM(G58+G61+G73)</f>
        <v>59415.4</v>
      </c>
      <c r="H57" s="12">
        <f>SUM(H58+H61+H73)</f>
        <v>43595.4</v>
      </c>
    </row>
    <row r="58" spans="1:8" ht="17.25" customHeight="1">
      <c r="A58" s="14"/>
      <c r="B58" s="15" t="s">
        <v>75</v>
      </c>
      <c r="C58" s="16" t="s">
        <v>74</v>
      </c>
      <c r="D58" s="16" t="s">
        <v>76</v>
      </c>
      <c r="E58" s="16"/>
      <c r="F58" s="16"/>
      <c r="G58" s="51">
        <f>SUM(G59)</f>
        <v>6000</v>
      </c>
      <c r="H58" s="102">
        <f>SUM(H59)</f>
        <v>6000</v>
      </c>
    </row>
    <row r="59" spans="1:8" ht="27" customHeight="1">
      <c r="A59" s="14"/>
      <c r="B59" s="15" t="s">
        <v>77</v>
      </c>
      <c r="C59" s="16" t="s">
        <v>74</v>
      </c>
      <c r="D59" s="16" t="s">
        <v>76</v>
      </c>
      <c r="E59" s="16" t="s">
        <v>78</v>
      </c>
      <c r="F59" s="16"/>
      <c r="G59" s="52">
        <f>SUM(G60)</f>
        <v>6000</v>
      </c>
      <c r="H59" s="38">
        <f>SUM(H60)</f>
        <v>6000</v>
      </c>
    </row>
    <row r="60" spans="1:8" ht="24.75" customHeight="1">
      <c r="A60" s="14"/>
      <c r="B60" s="20" t="s">
        <v>23</v>
      </c>
      <c r="C60" s="16" t="s">
        <v>74</v>
      </c>
      <c r="D60" s="16" t="s">
        <v>76</v>
      </c>
      <c r="E60" s="16" t="s">
        <v>78</v>
      </c>
      <c r="F60" s="16" t="s">
        <v>50</v>
      </c>
      <c r="G60" s="52">
        <v>6000</v>
      </c>
      <c r="H60" s="38">
        <v>6000</v>
      </c>
    </row>
    <row r="61" spans="1:8" ht="14.25" customHeight="1">
      <c r="A61" s="19"/>
      <c r="B61" s="53" t="s">
        <v>79</v>
      </c>
      <c r="C61" s="16" t="s">
        <v>74</v>
      </c>
      <c r="D61" s="21" t="s">
        <v>80</v>
      </c>
      <c r="E61" s="21"/>
      <c r="F61" s="21"/>
      <c r="G61" s="54">
        <f>SUM(G62+G69+G71)</f>
        <v>6300</v>
      </c>
      <c r="H61" s="55">
        <f>SUM(H62+H69+H71)</f>
        <v>5300</v>
      </c>
    </row>
    <row r="62" spans="1:8" ht="27" customHeight="1">
      <c r="A62" s="19"/>
      <c r="B62" s="20" t="s">
        <v>81</v>
      </c>
      <c r="C62" s="16" t="s">
        <v>74</v>
      </c>
      <c r="D62" s="21" t="s">
        <v>80</v>
      </c>
      <c r="E62" s="21" t="s">
        <v>82</v>
      </c>
      <c r="F62" s="21"/>
      <c r="G62" s="22">
        <f>SUM(G64+G67+G65)</f>
        <v>4000</v>
      </c>
      <c r="H62" s="23">
        <f>SUM(H64+H67+H65)</f>
        <v>4000</v>
      </c>
    </row>
    <row r="63" spans="1:8" ht="51" customHeight="1">
      <c r="A63" s="19"/>
      <c r="B63" s="20" t="s">
        <v>168</v>
      </c>
      <c r="C63" s="16" t="s">
        <v>74</v>
      </c>
      <c r="D63" s="21" t="s">
        <v>80</v>
      </c>
      <c r="E63" s="21" t="s">
        <v>84</v>
      </c>
      <c r="F63" s="21" t="s">
        <v>50</v>
      </c>
      <c r="G63" s="23">
        <v>500</v>
      </c>
      <c r="H63" s="23">
        <v>0</v>
      </c>
    </row>
    <row r="64" spans="1:8" ht="17.25" customHeight="1">
      <c r="A64" s="19"/>
      <c r="B64" s="20" t="s">
        <v>86</v>
      </c>
      <c r="C64" s="16" t="s">
        <v>74</v>
      </c>
      <c r="D64" s="21" t="s">
        <v>80</v>
      </c>
      <c r="E64" s="21" t="s">
        <v>84</v>
      </c>
      <c r="F64" s="21" t="s">
        <v>50</v>
      </c>
      <c r="G64" s="23">
        <v>500</v>
      </c>
      <c r="H64" s="23">
        <v>0</v>
      </c>
    </row>
    <row r="65" spans="1:8" ht="50.25" customHeight="1">
      <c r="A65" s="19"/>
      <c r="B65" s="20" t="s">
        <v>83</v>
      </c>
      <c r="C65" s="16" t="s">
        <v>74</v>
      </c>
      <c r="D65" s="21" t="s">
        <v>80</v>
      </c>
      <c r="E65" s="21" t="s">
        <v>84</v>
      </c>
      <c r="F65" s="21" t="s">
        <v>85</v>
      </c>
      <c r="G65" s="22">
        <f>SUM(G66)</f>
        <v>500</v>
      </c>
      <c r="H65" s="23">
        <f>SUM(H66)</f>
        <v>500</v>
      </c>
    </row>
    <row r="66" spans="1:8" ht="18" customHeight="1">
      <c r="A66" s="19"/>
      <c r="B66" s="20" t="s">
        <v>86</v>
      </c>
      <c r="C66" s="16" t="s">
        <v>74</v>
      </c>
      <c r="D66" s="21" t="s">
        <v>80</v>
      </c>
      <c r="E66" s="21" t="s">
        <v>84</v>
      </c>
      <c r="F66" s="21" t="s">
        <v>85</v>
      </c>
      <c r="G66" s="22">
        <v>500</v>
      </c>
      <c r="H66" s="23">
        <v>500</v>
      </c>
    </row>
    <row r="67" spans="1:8" ht="26.25" customHeight="1">
      <c r="A67" s="19"/>
      <c r="B67" s="20" t="s">
        <v>87</v>
      </c>
      <c r="C67" s="16" t="s">
        <v>74</v>
      </c>
      <c r="D67" s="21" t="s">
        <v>80</v>
      </c>
      <c r="E67" s="21" t="s">
        <v>84</v>
      </c>
      <c r="F67" s="21"/>
      <c r="G67" s="22">
        <f>SUM(G68)</f>
        <v>3000</v>
      </c>
      <c r="H67" s="23">
        <f>SUM(H68)</f>
        <v>3500</v>
      </c>
    </row>
    <row r="68" spans="1:8" ht="24.75" customHeight="1">
      <c r="A68" s="19"/>
      <c r="B68" s="20" t="s">
        <v>23</v>
      </c>
      <c r="C68" s="16" t="s">
        <v>74</v>
      </c>
      <c r="D68" s="21" t="s">
        <v>80</v>
      </c>
      <c r="E68" s="21" t="s">
        <v>84</v>
      </c>
      <c r="F68" s="21" t="s">
        <v>50</v>
      </c>
      <c r="G68" s="22">
        <v>3000</v>
      </c>
      <c r="H68" s="23">
        <v>3500</v>
      </c>
    </row>
    <row r="69" spans="1:8" ht="39" customHeight="1">
      <c r="A69" s="19"/>
      <c r="B69" s="20" t="s">
        <v>88</v>
      </c>
      <c r="C69" s="16" t="s">
        <v>74</v>
      </c>
      <c r="D69" s="21" t="s">
        <v>80</v>
      </c>
      <c r="E69" s="21" t="s">
        <v>89</v>
      </c>
      <c r="F69" s="21" t="s">
        <v>90</v>
      </c>
      <c r="G69" s="22">
        <v>2000</v>
      </c>
      <c r="H69" s="23">
        <v>1000</v>
      </c>
    </row>
    <row r="70" spans="1:8" ht="23.25" customHeight="1">
      <c r="A70" s="19"/>
      <c r="B70" s="20" t="s">
        <v>23</v>
      </c>
      <c r="C70" s="16" t="s">
        <v>74</v>
      </c>
      <c r="D70" s="21" t="s">
        <v>80</v>
      </c>
      <c r="E70" s="21" t="s">
        <v>89</v>
      </c>
      <c r="F70" s="21" t="s">
        <v>90</v>
      </c>
      <c r="G70" s="22">
        <v>2000</v>
      </c>
      <c r="H70" s="23">
        <v>1000</v>
      </c>
    </row>
    <row r="71" spans="1:8" ht="51" customHeight="1">
      <c r="A71" s="19"/>
      <c r="B71" s="20" t="s">
        <v>91</v>
      </c>
      <c r="C71" s="16" t="s">
        <v>74</v>
      </c>
      <c r="D71" s="21" t="s">
        <v>80</v>
      </c>
      <c r="E71" s="21" t="s">
        <v>92</v>
      </c>
      <c r="F71" s="21" t="s">
        <v>90</v>
      </c>
      <c r="G71" s="22">
        <v>300</v>
      </c>
      <c r="H71" s="23">
        <v>300</v>
      </c>
    </row>
    <row r="72" spans="1:8" ht="24.75" customHeight="1">
      <c r="A72" s="19"/>
      <c r="B72" s="20" t="s">
        <v>23</v>
      </c>
      <c r="C72" s="16" t="s">
        <v>74</v>
      </c>
      <c r="D72" s="21" t="s">
        <v>80</v>
      </c>
      <c r="E72" s="21" t="s">
        <v>92</v>
      </c>
      <c r="F72" s="21" t="s">
        <v>90</v>
      </c>
      <c r="G72" s="22">
        <v>300</v>
      </c>
      <c r="H72" s="23">
        <v>300</v>
      </c>
    </row>
    <row r="73" spans="1:8" ht="18.75" customHeight="1">
      <c r="A73" s="19"/>
      <c r="B73" s="53" t="s">
        <v>93</v>
      </c>
      <c r="C73" s="16" t="s">
        <v>74</v>
      </c>
      <c r="D73" s="21" t="s">
        <v>94</v>
      </c>
      <c r="E73" s="21"/>
      <c r="F73" s="21"/>
      <c r="G73" s="54">
        <f>SUM(G74)</f>
        <v>47115.4</v>
      </c>
      <c r="H73" s="55">
        <f>SUM(H74)</f>
        <v>32295.4</v>
      </c>
    </row>
    <row r="74" spans="1:8" ht="17.25" customHeight="1">
      <c r="A74" s="19"/>
      <c r="B74" s="20" t="s">
        <v>93</v>
      </c>
      <c r="C74" s="16" t="s">
        <v>74</v>
      </c>
      <c r="D74" s="21" t="s">
        <v>94</v>
      </c>
      <c r="E74" s="21" t="s">
        <v>95</v>
      </c>
      <c r="F74" s="21"/>
      <c r="G74" s="22">
        <f>SUM(G80+G75+G79+G76)</f>
        <v>47115.4</v>
      </c>
      <c r="H74" s="23">
        <f>SUM(H80+H75+H79+H76)</f>
        <v>32295.4</v>
      </c>
    </row>
    <row r="75" spans="1:8" ht="13.5" customHeight="1">
      <c r="A75" s="19"/>
      <c r="B75" s="20" t="s">
        <v>96</v>
      </c>
      <c r="C75" s="16" t="s">
        <v>74</v>
      </c>
      <c r="D75" s="21" t="s">
        <v>94</v>
      </c>
      <c r="E75" s="21" t="s">
        <v>97</v>
      </c>
      <c r="F75" s="21">
        <v>500</v>
      </c>
      <c r="G75" s="22">
        <v>5000</v>
      </c>
      <c r="H75" s="23">
        <v>6800</v>
      </c>
    </row>
    <row r="76" spans="1:8" ht="49.5" customHeight="1">
      <c r="A76" s="19"/>
      <c r="B76" s="20" t="s">
        <v>98</v>
      </c>
      <c r="C76" s="16" t="s">
        <v>74</v>
      </c>
      <c r="D76" s="21" t="s">
        <v>94</v>
      </c>
      <c r="E76" s="21" t="s">
        <v>99</v>
      </c>
      <c r="F76" s="21"/>
      <c r="G76" s="22">
        <f>SUM(G77:G78)</f>
        <v>12000</v>
      </c>
      <c r="H76" s="23">
        <f>SUM(H77:H78)</f>
        <v>7000</v>
      </c>
    </row>
    <row r="77" spans="1:8" ht="61.5" customHeight="1">
      <c r="A77" s="19"/>
      <c r="B77" s="20" t="s">
        <v>98</v>
      </c>
      <c r="C77" s="16" t="s">
        <v>74</v>
      </c>
      <c r="D77" s="21" t="s">
        <v>94</v>
      </c>
      <c r="E77" s="21" t="s">
        <v>100</v>
      </c>
      <c r="F77" s="21">
        <v>500</v>
      </c>
      <c r="G77" s="22">
        <v>10000</v>
      </c>
      <c r="H77" s="23">
        <v>5000</v>
      </c>
    </row>
    <row r="78" spans="1:8" ht="30.75" customHeight="1">
      <c r="A78" s="19"/>
      <c r="B78" s="20" t="s">
        <v>101</v>
      </c>
      <c r="C78" s="16" t="s">
        <v>74</v>
      </c>
      <c r="D78" s="21" t="s">
        <v>94</v>
      </c>
      <c r="E78" s="21" t="s">
        <v>102</v>
      </c>
      <c r="F78" s="21">
        <v>500</v>
      </c>
      <c r="G78" s="22">
        <v>2000</v>
      </c>
      <c r="H78" s="23">
        <v>2000</v>
      </c>
    </row>
    <row r="79" spans="1:8" ht="18.75" customHeight="1">
      <c r="A79" s="56"/>
      <c r="B79" s="57" t="s">
        <v>103</v>
      </c>
      <c r="C79" s="16" t="s">
        <v>74</v>
      </c>
      <c r="D79" s="21" t="s">
        <v>94</v>
      </c>
      <c r="E79" s="58" t="s">
        <v>104</v>
      </c>
      <c r="F79" s="58" t="s">
        <v>50</v>
      </c>
      <c r="G79" s="59">
        <v>500</v>
      </c>
      <c r="H79" s="60">
        <v>500</v>
      </c>
    </row>
    <row r="80" spans="1:8" ht="42" customHeight="1" thickBot="1">
      <c r="A80" s="56"/>
      <c r="B80" s="57" t="s">
        <v>105</v>
      </c>
      <c r="C80" s="16" t="s">
        <v>74</v>
      </c>
      <c r="D80" s="21" t="s">
        <v>94</v>
      </c>
      <c r="E80" s="58" t="s">
        <v>106</v>
      </c>
      <c r="F80" s="58">
        <v>500</v>
      </c>
      <c r="G80" s="59">
        <v>29615.4</v>
      </c>
      <c r="H80" s="60">
        <v>17995.4</v>
      </c>
    </row>
    <row r="81" spans="1:8" ht="21.75" customHeight="1" thickBot="1">
      <c r="A81" s="24"/>
      <c r="B81" s="25" t="s">
        <v>107</v>
      </c>
      <c r="C81" s="26"/>
      <c r="D81" s="26"/>
      <c r="E81" s="26"/>
      <c r="F81" s="26"/>
      <c r="G81" s="11">
        <f>SUM(G83)</f>
        <v>770</v>
      </c>
      <c r="H81" s="12">
        <f>SUM(H83)</f>
        <v>800</v>
      </c>
    </row>
    <row r="82" spans="1:8" ht="30.75" customHeight="1">
      <c r="A82" s="14"/>
      <c r="B82" s="15" t="s">
        <v>108</v>
      </c>
      <c r="C82" s="16" t="s">
        <v>109</v>
      </c>
      <c r="D82" s="16" t="s">
        <v>110</v>
      </c>
      <c r="E82" s="16"/>
      <c r="F82" s="16"/>
      <c r="G82" s="17">
        <f>SUM(G83)</f>
        <v>770</v>
      </c>
      <c r="H82" s="18">
        <f>SUM(H83)</f>
        <v>800</v>
      </c>
    </row>
    <row r="83" spans="1:8" ht="30.75" customHeight="1" thickBot="1">
      <c r="A83" s="56"/>
      <c r="B83" s="57" t="s">
        <v>111</v>
      </c>
      <c r="C83" s="58" t="s">
        <v>109</v>
      </c>
      <c r="D83" s="16" t="s">
        <v>110</v>
      </c>
      <c r="E83" s="58" t="s">
        <v>112</v>
      </c>
      <c r="F83" s="58">
        <v>500</v>
      </c>
      <c r="G83" s="59">
        <v>770</v>
      </c>
      <c r="H83" s="60">
        <v>800</v>
      </c>
    </row>
    <row r="84" spans="1:8" ht="21" customHeight="1" thickBot="1">
      <c r="A84" s="24"/>
      <c r="B84" s="25" t="s">
        <v>113</v>
      </c>
      <c r="C84" s="26">
        <v>1000</v>
      </c>
      <c r="D84" s="26">
        <v>0</v>
      </c>
      <c r="E84" s="26"/>
      <c r="F84" s="26"/>
      <c r="G84" s="11">
        <f>SUM(G91+G89+G85)</f>
        <v>2100</v>
      </c>
      <c r="H84" s="12">
        <f>SUM(H91+H89+H85)</f>
        <v>2200</v>
      </c>
    </row>
    <row r="85" spans="1:8" ht="21" customHeight="1">
      <c r="A85" s="61"/>
      <c r="B85" s="62" t="s">
        <v>114</v>
      </c>
      <c r="C85" s="29">
        <v>1000</v>
      </c>
      <c r="D85" s="29" t="s">
        <v>115</v>
      </c>
      <c r="E85" s="29"/>
      <c r="F85" s="29"/>
      <c r="G85" s="30">
        <f>SUM(G88)</f>
        <v>350</v>
      </c>
      <c r="H85" s="31">
        <f>SUM(H88)</f>
        <v>450</v>
      </c>
    </row>
    <row r="86" spans="1:8" ht="38.25" customHeight="1">
      <c r="A86" s="63"/>
      <c r="B86" s="64" t="s">
        <v>116</v>
      </c>
      <c r="C86" s="21" t="s">
        <v>117</v>
      </c>
      <c r="D86" s="21" t="s">
        <v>115</v>
      </c>
      <c r="E86" s="21" t="s">
        <v>118</v>
      </c>
      <c r="F86" s="21"/>
      <c r="G86" s="32">
        <f>SUM(G87)</f>
        <v>350</v>
      </c>
      <c r="H86" s="23">
        <f>SUM(H87)</f>
        <v>450</v>
      </c>
    </row>
    <row r="87" spans="1:8" ht="38.25" customHeight="1">
      <c r="A87" s="63"/>
      <c r="B87" s="64" t="s">
        <v>119</v>
      </c>
      <c r="C87" s="21" t="s">
        <v>117</v>
      </c>
      <c r="D87" s="21" t="s">
        <v>115</v>
      </c>
      <c r="E87" s="21" t="s">
        <v>118</v>
      </c>
      <c r="F87" s="21"/>
      <c r="G87" s="32">
        <f>SUM(G88)</f>
        <v>350</v>
      </c>
      <c r="H87" s="23">
        <f>SUM(H88)</f>
        <v>450</v>
      </c>
    </row>
    <row r="88" spans="1:8" ht="17.25" customHeight="1">
      <c r="A88" s="63"/>
      <c r="B88" s="64" t="s">
        <v>120</v>
      </c>
      <c r="C88" s="21" t="s">
        <v>117</v>
      </c>
      <c r="D88" s="21" t="s">
        <v>115</v>
      </c>
      <c r="E88" s="21" t="s">
        <v>121</v>
      </c>
      <c r="F88" s="21" t="s">
        <v>122</v>
      </c>
      <c r="G88" s="32">
        <v>350</v>
      </c>
      <c r="H88" s="23">
        <v>450</v>
      </c>
    </row>
    <row r="89" spans="1:8" ht="39" customHeight="1">
      <c r="A89" s="63"/>
      <c r="B89" s="64" t="s">
        <v>123</v>
      </c>
      <c r="C89" s="21" t="s">
        <v>117</v>
      </c>
      <c r="D89" s="21" t="s">
        <v>124</v>
      </c>
      <c r="E89" s="21" t="s">
        <v>125</v>
      </c>
      <c r="F89" s="21"/>
      <c r="G89" s="32">
        <f>SUM(G90)</f>
        <v>1650</v>
      </c>
      <c r="H89" s="23">
        <f>SUM(H90)</f>
        <v>1650</v>
      </c>
    </row>
    <row r="90" spans="1:8" ht="18" customHeight="1">
      <c r="A90" s="63"/>
      <c r="B90" s="64" t="s">
        <v>120</v>
      </c>
      <c r="C90" s="21" t="s">
        <v>117</v>
      </c>
      <c r="D90" s="21" t="s">
        <v>124</v>
      </c>
      <c r="E90" s="21" t="s">
        <v>125</v>
      </c>
      <c r="F90" s="21" t="s">
        <v>122</v>
      </c>
      <c r="G90" s="32">
        <v>1650</v>
      </c>
      <c r="H90" s="23">
        <v>1650</v>
      </c>
    </row>
    <row r="91" spans="1:8" ht="30.75" customHeight="1">
      <c r="A91" s="63"/>
      <c r="B91" s="64" t="s">
        <v>126</v>
      </c>
      <c r="C91" s="21" t="s">
        <v>117</v>
      </c>
      <c r="D91" s="21" t="s">
        <v>124</v>
      </c>
      <c r="E91" s="21" t="s">
        <v>127</v>
      </c>
      <c r="F91" s="21"/>
      <c r="G91" s="32">
        <f>SUM(G92)</f>
        <v>100</v>
      </c>
      <c r="H91" s="23">
        <f>SUM(H92)</f>
        <v>100</v>
      </c>
    </row>
    <row r="92" spans="1:8" ht="30.75" customHeight="1" thickBot="1">
      <c r="A92" s="65"/>
      <c r="B92" s="66" t="s">
        <v>120</v>
      </c>
      <c r="C92" s="41" t="s">
        <v>117</v>
      </c>
      <c r="D92" s="41" t="s">
        <v>124</v>
      </c>
      <c r="E92" s="41" t="s">
        <v>127</v>
      </c>
      <c r="F92" s="41" t="s">
        <v>122</v>
      </c>
      <c r="G92" s="42">
        <v>100</v>
      </c>
      <c r="H92" s="43">
        <v>100</v>
      </c>
    </row>
    <row r="93" spans="1:8" ht="30.75" customHeight="1" thickBot="1">
      <c r="A93" s="24"/>
      <c r="B93" s="67" t="s">
        <v>128</v>
      </c>
      <c r="C93" s="26" t="s">
        <v>129</v>
      </c>
      <c r="D93" s="26"/>
      <c r="E93" s="26"/>
      <c r="F93" s="26"/>
      <c r="G93" s="11">
        <f>SUM(G94)</f>
        <v>400</v>
      </c>
      <c r="H93" s="12">
        <f>SUM(H94)</f>
        <v>400</v>
      </c>
    </row>
    <row r="94" spans="1:8" ht="30.75" customHeight="1">
      <c r="A94" s="27"/>
      <c r="B94" s="68" t="s">
        <v>130</v>
      </c>
      <c r="C94" s="29" t="s">
        <v>129</v>
      </c>
      <c r="D94" s="29" t="s">
        <v>131</v>
      </c>
      <c r="E94" s="29"/>
      <c r="F94" s="29"/>
      <c r="G94" s="30">
        <f>SUM(G95)</f>
        <v>400</v>
      </c>
      <c r="H94" s="31">
        <f>SUM(H95)</f>
        <v>400</v>
      </c>
    </row>
    <row r="95" spans="1:8" ht="39.75" customHeight="1">
      <c r="A95" s="19"/>
      <c r="B95" s="69" t="s">
        <v>132</v>
      </c>
      <c r="C95" s="21" t="s">
        <v>129</v>
      </c>
      <c r="D95" s="21" t="s">
        <v>131</v>
      </c>
      <c r="E95" s="21" t="s">
        <v>133</v>
      </c>
      <c r="F95" s="21"/>
      <c r="G95" s="22">
        <f>SUM(G97)</f>
        <v>400</v>
      </c>
      <c r="H95" s="23">
        <f>SUM(H97)</f>
        <v>400</v>
      </c>
    </row>
    <row r="96" spans="1:8" ht="39.75" customHeight="1">
      <c r="A96" s="56"/>
      <c r="B96" s="70" t="s">
        <v>134</v>
      </c>
      <c r="C96" s="21" t="s">
        <v>129</v>
      </c>
      <c r="D96" s="21" t="s">
        <v>131</v>
      </c>
      <c r="E96" s="21" t="s">
        <v>135</v>
      </c>
      <c r="F96" s="58"/>
      <c r="G96" s="59">
        <f>SUM(G97)</f>
        <v>400</v>
      </c>
      <c r="H96" s="60">
        <f>SUM(H97)</f>
        <v>400</v>
      </c>
    </row>
    <row r="97" spans="1:8" ht="17.25" customHeight="1" thickBot="1">
      <c r="A97" s="71"/>
      <c r="B97" s="72" t="s">
        <v>86</v>
      </c>
      <c r="C97" s="73" t="s">
        <v>129</v>
      </c>
      <c r="D97" s="73" t="s">
        <v>131</v>
      </c>
      <c r="E97" s="73" t="s">
        <v>135</v>
      </c>
      <c r="F97" s="73" t="s">
        <v>85</v>
      </c>
      <c r="G97" s="74">
        <v>400</v>
      </c>
      <c r="H97" s="75">
        <v>400</v>
      </c>
    </row>
    <row r="98" spans="1:8" ht="18" customHeight="1" thickBot="1">
      <c r="A98" s="24">
        <v>2</v>
      </c>
      <c r="B98" s="25" t="s">
        <v>136</v>
      </c>
      <c r="C98" s="26" t="s">
        <v>137</v>
      </c>
      <c r="D98" s="26">
        <v>0</v>
      </c>
      <c r="E98" s="26"/>
      <c r="F98" s="26"/>
      <c r="G98" s="11">
        <f aca="true" t="shared" si="2" ref="G98:H100">SUM(G99)</f>
        <v>11400</v>
      </c>
      <c r="H98" s="12">
        <f t="shared" si="2"/>
        <v>11993</v>
      </c>
    </row>
    <row r="99" spans="1:8" ht="18" customHeight="1">
      <c r="A99" s="27"/>
      <c r="B99" s="28" t="s">
        <v>138</v>
      </c>
      <c r="C99" s="29" t="s">
        <v>137</v>
      </c>
      <c r="D99" s="29" t="s">
        <v>139</v>
      </c>
      <c r="E99" s="29"/>
      <c r="F99" s="29"/>
      <c r="G99" s="30">
        <f t="shared" si="2"/>
        <v>11400</v>
      </c>
      <c r="H99" s="31">
        <f t="shared" si="2"/>
        <v>11993</v>
      </c>
    </row>
    <row r="100" spans="1:8" ht="30.75" customHeight="1">
      <c r="A100" s="19"/>
      <c r="B100" s="20" t="s">
        <v>140</v>
      </c>
      <c r="C100" s="21" t="s">
        <v>137</v>
      </c>
      <c r="D100" s="16" t="s">
        <v>139</v>
      </c>
      <c r="E100" s="21" t="s">
        <v>141</v>
      </c>
      <c r="F100" s="21"/>
      <c r="G100" s="22">
        <f t="shared" si="2"/>
        <v>11400</v>
      </c>
      <c r="H100" s="23">
        <f t="shared" si="2"/>
        <v>11993</v>
      </c>
    </row>
    <row r="101" spans="1:8" ht="30.75" customHeight="1">
      <c r="A101" s="19"/>
      <c r="B101" s="20" t="s">
        <v>142</v>
      </c>
      <c r="C101" s="21" t="s">
        <v>137</v>
      </c>
      <c r="D101" s="16" t="s">
        <v>139</v>
      </c>
      <c r="E101" s="21" t="s">
        <v>143</v>
      </c>
      <c r="F101" s="21"/>
      <c r="G101" s="22">
        <f>SUM(G103+G104)</f>
        <v>11400</v>
      </c>
      <c r="H101" s="23">
        <f>SUM(H103+H104)</f>
        <v>11993</v>
      </c>
    </row>
    <row r="102" spans="1:8" ht="30.75" customHeight="1">
      <c r="A102" s="19"/>
      <c r="B102" s="20" t="s">
        <v>144</v>
      </c>
      <c r="C102" s="21" t="s">
        <v>137</v>
      </c>
      <c r="D102" s="16" t="s">
        <v>139</v>
      </c>
      <c r="E102" s="21" t="s">
        <v>143</v>
      </c>
      <c r="F102" s="21" t="s">
        <v>145</v>
      </c>
      <c r="G102" s="76">
        <f>SUM(G103)</f>
        <v>11070</v>
      </c>
      <c r="H102" s="77">
        <f>SUM(H103)</f>
        <v>11663</v>
      </c>
    </row>
    <row r="103" spans="1:8" ht="21" customHeight="1">
      <c r="A103" s="19"/>
      <c r="B103" s="20" t="s">
        <v>146</v>
      </c>
      <c r="C103" s="21" t="s">
        <v>137</v>
      </c>
      <c r="D103" s="16" t="s">
        <v>139</v>
      </c>
      <c r="E103" s="21" t="s">
        <v>143</v>
      </c>
      <c r="F103" s="21" t="s">
        <v>145</v>
      </c>
      <c r="G103" s="22">
        <v>11070</v>
      </c>
      <c r="H103" s="23">
        <v>11663</v>
      </c>
    </row>
    <row r="104" spans="1:8" ht="15" customHeight="1" thickBot="1">
      <c r="A104" s="39"/>
      <c r="B104" s="78" t="s">
        <v>146</v>
      </c>
      <c r="C104" s="73" t="s">
        <v>137</v>
      </c>
      <c r="D104" s="41" t="s">
        <v>139</v>
      </c>
      <c r="E104" s="73" t="s">
        <v>147</v>
      </c>
      <c r="F104" s="41" t="s">
        <v>145</v>
      </c>
      <c r="G104" s="74">
        <v>330</v>
      </c>
      <c r="H104" s="75">
        <v>330</v>
      </c>
    </row>
    <row r="105" spans="1:8" ht="18.75" customHeight="1" thickBot="1">
      <c r="A105" s="24">
        <v>3</v>
      </c>
      <c r="B105" s="25" t="s">
        <v>148</v>
      </c>
      <c r="C105" s="26" t="s">
        <v>149</v>
      </c>
      <c r="D105" s="26">
        <v>0</v>
      </c>
      <c r="E105" s="26"/>
      <c r="F105" s="26"/>
      <c r="G105" s="11">
        <f aca="true" t="shared" si="3" ref="G105:H107">SUM(G106)</f>
        <v>10500</v>
      </c>
      <c r="H105" s="12">
        <f t="shared" si="3"/>
        <v>11600</v>
      </c>
    </row>
    <row r="106" spans="1:8" ht="16.5" customHeight="1">
      <c r="A106" s="61"/>
      <c r="B106" s="62" t="s">
        <v>150</v>
      </c>
      <c r="C106" s="29" t="s">
        <v>151</v>
      </c>
      <c r="D106" s="29" t="s">
        <v>152</v>
      </c>
      <c r="E106" s="29"/>
      <c r="F106" s="29"/>
      <c r="G106" s="30">
        <f t="shared" si="3"/>
        <v>10500</v>
      </c>
      <c r="H106" s="31">
        <f t="shared" si="3"/>
        <v>11600</v>
      </c>
    </row>
    <row r="107" spans="1:8" ht="24" customHeight="1">
      <c r="A107" s="63"/>
      <c r="B107" s="64" t="s">
        <v>142</v>
      </c>
      <c r="C107" s="16" t="s">
        <v>151</v>
      </c>
      <c r="D107" s="16" t="s">
        <v>152</v>
      </c>
      <c r="E107" s="21" t="s">
        <v>153</v>
      </c>
      <c r="F107" s="21"/>
      <c r="G107" s="22">
        <f t="shared" si="3"/>
        <v>10500</v>
      </c>
      <c r="H107" s="23">
        <f t="shared" si="3"/>
        <v>11600</v>
      </c>
    </row>
    <row r="108" spans="1:8" ht="25.5" customHeight="1">
      <c r="A108" s="63"/>
      <c r="B108" s="64" t="s">
        <v>144</v>
      </c>
      <c r="C108" s="16" t="s">
        <v>151</v>
      </c>
      <c r="D108" s="16" t="s">
        <v>152</v>
      </c>
      <c r="E108" s="21" t="s">
        <v>153</v>
      </c>
      <c r="F108" s="21" t="s">
        <v>145</v>
      </c>
      <c r="G108" s="23">
        <f>SUM(G110+G109)</f>
        <v>10500</v>
      </c>
      <c r="H108" s="23">
        <f>SUM(H110+H109)</f>
        <v>11600</v>
      </c>
    </row>
    <row r="109" spans="1:8" ht="30.75" customHeight="1">
      <c r="A109" s="63"/>
      <c r="B109" s="79" t="s">
        <v>154</v>
      </c>
      <c r="C109" s="16" t="s">
        <v>151</v>
      </c>
      <c r="D109" s="16" t="s">
        <v>152</v>
      </c>
      <c r="E109" s="21" t="s">
        <v>153</v>
      </c>
      <c r="F109" s="21" t="s">
        <v>145</v>
      </c>
      <c r="G109" s="80">
        <v>10050</v>
      </c>
      <c r="H109" s="81">
        <v>11150</v>
      </c>
    </row>
    <row r="110" spans="1:8" ht="30.75" customHeight="1" thickBot="1">
      <c r="A110" s="82"/>
      <c r="B110" s="83" t="s">
        <v>154</v>
      </c>
      <c r="C110" s="41" t="s">
        <v>151</v>
      </c>
      <c r="D110" s="41" t="s">
        <v>152</v>
      </c>
      <c r="E110" s="73" t="s">
        <v>155</v>
      </c>
      <c r="F110" s="73" t="s">
        <v>145</v>
      </c>
      <c r="G110" s="74">
        <v>450</v>
      </c>
      <c r="H110" s="75">
        <v>450</v>
      </c>
    </row>
    <row r="111" spans="1:8" ht="13.5" thickBot="1">
      <c r="A111" s="24">
        <v>4</v>
      </c>
      <c r="B111" s="84" t="s">
        <v>156</v>
      </c>
      <c r="C111" s="85" t="s">
        <v>157</v>
      </c>
      <c r="D111" s="85"/>
      <c r="E111" s="85"/>
      <c r="F111" s="85"/>
      <c r="G111" s="86">
        <f aca="true" t="shared" si="4" ref="G111:H113">SUM(G112)</f>
        <v>2900</v>
      </c>
      <c r="H111" s="12">
        <f t="shared" si="4"/>
        <v>5312</v>
      </c>
    </row>
    <row r="112" spans="1:8" ht="12.75">
      <c r="A112" s="27"/>
      <c r="B112" s="87" t="s">
        <v>156</v>
      </c>
      <c r="C112" s="29" t="s">
        <v>157</v>
      </c>
      <c r="D112" s="29" t="s">
        <v>158</v>
      </c>
      <c r="E112" s="29"/>
      <c r="F112" s="29"/>
      <c r="G112" s="88">
        <f t="shared" si="4"/>
        <v>2900</v>
      </c>
      <c r="H112" s="31">
        <f t="shared" si="4"/>
        <v>5312</v>
      </c>
    </row>
    <row r="113" spans="1:8" ht="12.75">
      <c r="A113" s="19"/>
      <c r="B113" s="89" t="s">
        <v>156</v>
      </c>
      <c r="C113" s="21" t="s">
        <v>157</v>
      </c>
      <c r="D113" s="21" t="s">
        <v>158</v>
      </c>
      <c r="E113" s="21" t="s">
        <v>159</v>
      </c>
      <c r="F113" s="21"/>
      <c r="G113" s="32">
        <f t="shared" si="4"/>
        <v>2900</v>
      </c>
      <c r="H113" s="23">
        <f t="shared" si="4"/>
        <v>5312</v>
      </c>
    </row>
    <row r="114" spans="1:8" ht="13.5" thickBot="1">
      <c r="A114" s="71"/>
      <c r="B114" s="90" t="s">
        <v>156</v>
      </c>
      <c r="C114" s="73" t="s">
        <v>157</v>
      </c>
      <c r="D114" s="73" t="s">
        <v>158</v>
      </c>
      <c r="E114" s="73" t="s">
        <v>159</v>
      </c>
      <c r="F114" s="73" t="s">
        <v>160</v>
      </c>
      <c r="G114" s="91">
        <v>2900</v>
      </c>
      <c r="H114" s="75">
        <v>5312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2012-05-10T08:20:22Z</cp:lastPrinted>
  <dcterms:created xsi:type="dcterms:W3CDTF">1996-10-08T23:32:33Z</dcterms:created>
  <dcterms:modified xsi:type="dcterms:W3CDTF">2012-05-10T08:20:24Z</dcterms:modified>
  <cp:category/>
  <cp:version/>
  <cp:contentType/>
  <cp:contentStatus/>
</cp:coreProperties>
</file>