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<sst xmlns="http://schemas.openxmlformats.org/spreadsheetml/2006/main" count="439" uniqueCount="192">
  <si>
    <t>Приложение № 6</t>
  </si>
  <si>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</si>
  <si>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</si>
  <si>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</si>
  <si>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 xml:space="preserve">                                              Распределение бюджетных ассигнований </t>
  </si>
  <si>
    <t xml:space="preserve"> по разделам, подразделам, целевым статьям и видам расходов классификации расходов 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</si>
  <si>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</si>
  <si>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</si>
  <si>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</si>
  <si>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</si>
  <si>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</si>
  <si>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</si>
  <si>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</si>
  <si>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Общегосударственные расходы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</si>
  <si>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</si>
  <si>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</si>
  <si>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</si>
  <si>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</si>
  <si>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</si>
  <si>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</si>
  <si>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</si>
  <si>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</si>
  <si>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</si>
  <si>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</si>
  <si>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</si>
  <si>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</si>
  <si>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</si>
  <si>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</si>
  <si>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</si>
  <si>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</si>
  <si>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</si>
  <si>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</si>
  <si>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</si>
  <si>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</si>
  <si>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</si>
  <si>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</si>
  <si>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</si>
  <si>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</si>
  <si>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</si>
  <si>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</si>
  <si>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</si>
  <si>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</si>
  <si>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</si>
  <si>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</si>
  <si>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</si>
  <si>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</si>
  <si>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</si>
  <si>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</si>
  <si>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</si>
  <si>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</si>
  <si>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</si>
  <si>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</si>
  <si>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</si>
  <si>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</si>
  <si>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</si>
  <si>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</si>
  <si>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</si>
  <si>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</si>
  <si>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</si>
  <si>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</si>
  <si>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</si>
  <si>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</si>
  <si>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</si>
  <si>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</si>
  <si>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</si>
  <si>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</si>
  <si>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</si>
  <si>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</si>
  <si>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</si>
  <si>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</si>
  <si>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</si>
  <si>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</si>
  <si>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</si>
  <si>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</si>
  <si>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</si>
  <si>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</si>
  <si>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</si>
  <si>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</si>
  <si>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</si>
  <si>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</si>
  <si>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(сжиженный газ)</t>
  </si>
  <si>
    <t>006</t>
  </si>
  <si>
    <t>Компенсация выпадающих доходов организациям, предоставляющим населению услуги  (бани)</t>
  </si>
  <si>
    <t>351 05 00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</si>
  <si>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</si>
  <si>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</si>
  <si>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</si>
  <si>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</si>
  <si>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</si>
  <si>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</si>
  <si>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</si>
  <si>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</si>
  <si>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</si>
  <si>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</si>
  <si>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</si>
  <si>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</si>
  <si>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</si>
  <si>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</si>
  <si>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</si>
  <si>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</si>
  <si>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</si>
  <si>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</si>
  <si>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</si>
  <si>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</si>
  <si>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</si>
  <si>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795 00 04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</si>
  <si>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</si>
  <si>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</si>
  <si>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</si>
  <si>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</si>
  <si>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</si>
  <si>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</si>
  <si>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</si>
  <si>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</si>
  <si>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</si>
  <si>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</si>
  <si>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</si>
  <si>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</si>
  <si>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</si>
  <si>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</si>
  <si>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</si>
  <si>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</si>
  <si>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</si>
  <si>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</si>
  <si>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</si>
  <si>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</si>
  <si>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</si>
  <si>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</si>
  <si>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</si>
  <si>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</si>
  <si>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</si>
  <si>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</si>
  <si>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</si>
  <si>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</si>
  <si>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</si>
  <si>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>1003</t>
  </si>
  <si>
    <t>505 48 00</t>
  </si>
  <si>
    <t>Оказание других видов социальной помощи</t>
  </si>
  <si>
    <t>505 86 00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</si>
  <si>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</si>
  <si>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</si>
  <si>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</si>
  <si>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</si>
  <si>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</si>
  <si>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</si>
  <si>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</si>
  <si>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</si>
  <si>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</si>
  <si>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</si>
  <si>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</si>
  <si>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</si>
  <si>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</si>
  <si>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2012 год</t>
  </si>
  <si>
    <t xml:space="preserve">                                              бюджета на 2012 год</t>
  </si>
  <si>
    <t>МКУ "Спортивно-досуговый центр "Надежда"</t>
  </si>
  <si>
    <t>482 99 99</t>
  </si>
  <si>
    <t>МКУ "Никольский дом культуры"</t>
  </si>
  <si>
    <t>440 99 99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</si>
  <si>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</si>
  <si>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</si>
  <si>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</si>
  <si>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</si>
  <si>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</si>
  <si>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</si>
  <si>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</si>
  <si>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</si>
  <si>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</si>
  <si>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</si>
  <si>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</si>
  <si>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 xml:space="preserve">от 13.12 2011 года №  147 </t>
  </si>
  <si>
    <t>Социальное обеспечение населения</t>
  </si>
  <si>
    <t xml:space="preserve">Предоставление субсидий на оплату жилого помещения и коммунальных услуг отдельных категорий граждан поселения </t>
  </si>
  <si>
    <t>МКУ "Никольский дом культуры"(расходы за счет платных услуг и неналоговых доходов)</t>
  </si>
  <si>
    <t>МКУ "Спортивно-досуговый центр "Надежда"(расходы за счет платных услуг и неналоговых доходов)</t>
  </si>
  <si>
    <t xml:space="preserve">Государственная поддержка в сфере средств массовой информации </t>
  </si>
  <si>
    <t>Выполнение ОГП в сфере профилактики и правонарушений несовершеннолетних</t>
  </si>
  <si>
    <t>521 02 02</t>
  </si>
  <si>
    <t>00 00 00</t>
  </si>
  <si>
    <t>0409</t>
  </si>
  <si>
    <t>7950005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</si>
  <si>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</si>
  <si>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</si>
  <si>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</si>
  <si>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5210307</t>
  </si>
  <si>
    <t>Приложение № 2</t>
  </si>
  <si>
    <t>520 05 03</t>
  </si>
  <si>
    <t>Межбюджетные трансферты, передаваемые бюджетам для компенсации дополнительных расходов, принятых органами власти другого уровня</t>
  </si>
  <si>
    <t>5224011</t>
  </si>
  <si>
    <t>5224031</t>
  </si>
  <si>
    <t>Кап.ремонт и ремонт  дворовых  территорий многоквартирных домов поселения</t>
  </si>
  <si>
    <t>Кап.ремонт  и ремонт автомобильных дорог общего пользования местного значения</t>
  </si>
  <si>
    <t xml:space="preserve">от 25.09. 2012 года № 193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</si>
</sst>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1" fillId="0" borderId="6" xfId="0" applyNumberFormat="1" applyFont="1" applyBorder="1" applyAlignment="1">
      <alignment wrapText="1"/>
    </xf>
    <xf numFmtId="49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8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8" xfId="0" applyFont="1" applyBorder="1" applyAlignment="1">
      <alignment wrapText="1"/>
    </xf>
    <xf numFmtId="0" fontId="0" fillId="0" borderId="18" xfId="0" applyBorder="1" applyAlignment="1">
      <alignment/>
    </xf>
    <xf numFmtId="49" fontId="0" fillId="0" borderId="15" xfId="0" applyNumberFormat="1" applyBorder="1" applyAlignment="1">
      <alignment wrapText="1"/>
    </xf>
    <xf numFmtId="0" fontId="1" fillId="0" borderId="17" xfId="0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6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13" xfId="0" applyNumberFormat="1" applyFill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49" fontId="0" fillId="0" borderId="5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49" fontId="0" fillId="0" borderId="16" xfId="0" applyNumberFormat="1" applyBorder="1" applyAlignment="1">
      <alignment wrapText="1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0" fillId="0" borderId="21" xfId="0" applyNumberFormat="1" applyBorder="1" applyAlignment="1">
      <alignment wrapText="1"/>
    </xf>
    <xf numFmtId="182" fontId="1" fillId="0" borderId="22" xfId="0" applyNumberFormat="1" applyFont="1" applyBorder="1" applyAlignment="1">
      <alignment/>
    </xf>
    <xf numFmtId="182" fontId="1" fillId="0" borderId="23" xfId="0" applyNumberFormat="1" applyFon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1" fillId="0" borderId="21" xfId="0" applyNumberFormat="1" applyFont="1" applyBorder="1" applyAlignment="1">
      <alignment/>
    </xf>
    <xf numFmtId="182" fontId="0" fillId="0" borderId="25" xfId="0" applyNumberFormat="1" applyBorder="1" applyAlignment="1">
      <alignment/>
    </xf>
    <xf numFmtId="182" fontId="0" fillId="0" borderId="26" xfId="0" applyNumberFormat="1" applyBorder="1" applyAlignment="1">
      <alignment/>
    </xf>
    <xf numFmtId="182" fontId="1" fillId="0" borderId="27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182" fontId="0" fillId="0" borderId="24" xfId="0" applyNumberFormat="1" applyFont="1" applyBorder="1" applyAlignment="1">
      <alignment/>
    </xf>
    <xf numFmtId="182" fontId="0" fillId="0" borderId="27" xfId="0" applyNumberFormat="1" applyBorder="1" applyAlignment="1">
      <alignment/>
    </xf>
    <xf numFmtId="182" fontId="0" fillId="0" borderId="28" xfId="0" applyNumberFormat="1" applyFont="1" applyBorder="1" applyAlignment="1">
      <alignment/>
    </xf>
    <xf numFmtId="182" fontId="0" fillId="0" borderId="29" xfId="0" applyNumberFormat="1" applyFont="1" applyBorder="1" applyAlignment="1">
      <alignment/>
    </xf>
    <xf numFmtId="182" fontId="0" fillId="0" borderId="30" xfId="0" applyNumberFormat="1" applyBorder="1" applyAlignment="1">
      <alignment/>
    </xf>
    <xf numFmtId="182" fontId="3" fillId="0" borderId="25" xfId="0" applyNumberFormat="1" applyFont="1" applyBorder="1" applyAlignment="1">
      <alignment/>
    </xf>
    <xf numFmtId="182" fontId="3" fillId="0" borderId="23" xfId="0" applyNumberFormat="1" applyFon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23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02">
      <selection activeCell="A1" sqref="A1:G121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4" width="5.421875" style="0" customWidth="1"/>
    <col min="7" max="7" width="15.28125" style="54" customWidth="1"/>
  </cols>
  <sheetData>
    <row r="1" ht="12.75">
      <c r="C1" t="s">
        <v>184</v>
      </c>
    </row>
    <row r="2" ht="12.75">
      <c r="C2" t="s">
        <v>1</v>
      </c>
    </row>
    <row r="3" ht="12.75">
      <c r="C3" t="s">
        <v>2</v>
      </c>
    </row>
    <row r="4" ht="12.75">
      <c r="C4" t="s">
        <v>3</v>
      </c>
    </row>
    <row r="5" ht="12.75">
      <c r="C5" t="s">
        <v>191</v>
      </c>
    </row>
    <row r="6" ht="12.75">
      <c r="C6" t="s">
        <v>0</v>
      </c>
    </row>
    <row r="7" ht="12.75">
      <c r="C7" t="s">
        <v>1</v>
      </c>
    </row>
    <row r="8" ht="12.75">
      <c r="C8" t="s">
        <v>2</v>
      </c>
    </row>
    <row r="9" ht="12.75">
      <c r="C9" t="s">
        <v>3</v>
      </c>
    </row>
    <row r="10" ht="12.75">
      <c r="C10" t="s">
        <v>169</v>
      </c>
    </row>
    <row r="11" ht="12.75">
      <c r="B11" t="s">
        <v>4</v>
      </c>
    </row>
    <row r="12" ht="12.75">
      <c r="B12" t="s">
        <v>5</v>
      </c>
    </row>
    <row r="13" ht="12.75">
      <c r="B13" t="s">
        <v>153</v>
      </c>
    </row>
    <row r="14" ht="13.5" thickBot="1">
      <c r="F14" t="s">
        <v>6</v>
      </c>
    </row>
    <row r="15" spans="1:7" ht="51.75" thickBot="1">
      <c r="A15" s="1" t="s">
        <v>7</v>
      </c>
      <c r="B15" s="2"/>
      <c r="C15" s="3" t="s">
        <v>8</v>
      </c>
      <c r="D15" s="3" t="s">
        <v>9</v>
      </c>
      <c r="E15" s="3" t="s">
        <v>10</v>
      </c>
      <c r="F15" s="3" t="s">
        <v>11</v>
      </c>
      <c r="G15" s="55" t="s">
        <v>152</v>
      </c>
    </row>
    <row r="16" spans="1:7" ht="12.75">
      <c r="A16" s="4"/>
      <c r="B16" s="5" t="s">
        <v>12</v>
      </c>
      <c r="C16" s="6"/>
      <c r="D16" s="6"/>
      <c r="E16" s="6"/>
      <c r="F16" s="6"/>
      <c r="G16" s="56">
        <f>SUM(G17+G38+G42+G50+G61+G88+G91+G102+G111+G117)</f>
        <v>176412.329</v>
      </c>
    </row>
    <row r="17" spans="1:7" ht="13.5" customHeight="1">
      <c r="A17" s="7">
        <v>1</v>
      </c>
      <c r="B17" s="8" t="s">
        <v>13</v>
      </c>
      <c r="C17" s="9"/>
      <c r="D17" s="9"/>
      <c r="E17" s="9"/>
      <c r="F17" s="9"/>
      <c r="G17" s="57">
        <f>SUM(G18)</f>
        <v>24582.28</v>
      </c>
    </row>
    <row r="18" spans="1:7" ht="63" customHeight="1">
      <c r="A18" s="10"/>
      <c r="B18" s="11" t="s">
        <v>182</v>
      </c>
      <c r="C18" s="12" t="s">
        <v>14</v>
      </c>
      <c r="D18" s="13"/>
      <c r="E18" s="13"/>
      <c r="F18" s="13"/>
      <c r="G18" s="58">
        <f>SUM(G19+G30+G34)</f>
        <v>24582.28</v>
      </c>
    </row>
    <row r="19" spans="1:7" ht="63" customHeight="1">
      <c r="A19" s="14"/>
      <c r="B19" s="15" t="s">
        <v>16</v>
      </c>
      <c r="C19" s="12" t="s">
        <v>14</v>
      </c>
      <c r="D19" s="16" t="s">
        <v>15</v>
      </c>
      <c r="E19" s="16" t="s">
        <v>177</v>
      </c>
      <c r="F19" s="16"/>
      <c r="G19" s="59">
        <f>SUM(G20+G25+G24)</f>
        <v>19201.626</v>
      </c>
    </row>
    <row r="20" spans="1:7" ht="13.5" customHeight="1">
      <c r="A20" s="14"/>
      <c r="B20" s="15" t="s">
        <v>17</v>
      </c>
      <c r="C20" s="12" t="s">
        <v>14</v>
      </c>
      <c r="D20" s="16" t="s">
        <v>15</v>
      </c>
      <c r="E20" s="16" t="s">
        <v>18</v>
      </c>
      <c r="F20" s="16"/>
      <c r="G20" s="59">
        <f>SUM(G21+G22)</f>
        <v>17908.616</v>
      </c>
    </row>
    <row r="21" spans="1:7" ht="26.25" customHeight="1">
      <c r="A21" s="14"/>
      <c r="B21" s="15" t="s">
        <v>19</v>
      </c>
      <c r="C21" s="12" t="s">
        <v>14</v>
      </c>
      <c r="D21" s="16" t="s">
        <v>15</v>
      </c>
      <c r="E21" s="16" t="s">
        <v>20</v>
      </c>
      <c r="F21" s="16">
        <v>500</v>
      </c>
      <c r="G21" s="59">
        <v>16848.616</v>
      </c>
    </row>
    <row r="22" spans="1:7" ht="15" customHeight="1">
      <c r="A22" s="14"/>
      <c r="B22" s="15" t="s">
        <v>21</v>
      </c>
      <c r="C22" s="12" t="s">
        <v>14</v>
      </c>
      <c r="D22" s="16" t="s">
        <v>15</v>
      </c>
      <c r="E22" s="16" t="s">
        <v>22</v>
      </c>
      <c r="F22" s="16"/>
      <c r="G22" s="59">
        <f>SUM(G23)</f>
        <v>1060</v>
      </c>
    </row>
    <row r="23" spans="1:7" ht="26.25" customHeight="1">
      <c r="A23" s="14"/>
      <c r="B23" s="15" t="s">
        <v>19</v>
      </c>
      <c r="C23" s="12" t="s">
        <v>14</v>
      </c>
      <c r="D23" s="16" t="s">
        <v>15</v>
      </c>
      <c r="E23" s="16" t="s">
        <v>23</v>
      </c>
      <c r="F23" s="16">
        <v>500</v>
      </c>
      <c r="G23" s="59">
        <v>1060</v>
      </c>
    </row>
    <row r="24" spans="1:7" ht="39" customHeight="1">
      <c r="A24" s="14"/>
      <c r="B24" s="15" t="s">
        <v>175</v>
      </c>
      <c r="C24" s="12" t="s">
        <v>14</v>
      </c>
      <c r="D24" s="13" t="s">
        <v>15</v>
      </c>
      <c r="E24" s="16" t="s">
        <v>176</v>
      </c>
      <c r="F24" s="16" t="s">
        <v>45</v>
      </c>
      <c r="G24" s="59">
        <v>384.71</v>
      </c>
    </row>
    <row r="25" spans="1:7" ht="63.75" customHeight="1">
      <c r="A25" s="14"/>
      <c r="B25" s="15" t="s">
        <v>158</v>
      </c>
      <c r="C25" s="13" t="s">
        <v>14</v>
      </c>
      <c r="D25" s="13" t="s">
        <v>15</v>
      </c>
      <c r="E25" s="16" t="s">
        <v>24</v>
      </c>
      <c r="F25" s="16" t="s">
        <v>25</v>
      </c>
      <c r="G25" s="59">
        <f>SUM(G26:G29)</f>
        <v>908.3</v>
      </c>
    </row>
    <row r="26" spans="1:7" ht="60.75" customHeight="1">
      <c r="A26" s="14"/>
      <c r="B26" s="15" t="s">
        <v>159</v>
      </c>
      <c r="C26" s="13" t="s">
        <v>14</v>
      </c>
      <c r="D26" s="13" t="s">
        <v>15</v>
      </c>
      <c r="E26" s="16" t="s">
        <v>26</v>
      </c>
      <c r="F26" s="16" t="s">
        <v>25</v>
      </c>
      <c r="G26" s="59">
        <v>385</v>
      </c>
    </row>
    <row r="27" spans="1:7" ht="75.75" customHeight="1">
      <c r="A27" s="14"/>
      <c r="B27" s="15" t="s">
        <v>160</v>
      </c>
      <c r="C27" s="13" t="s">
        <v>14</v>
      </c>
      <c r="D27" s="13" t="s">
        <v>15</v>
      </c>
      <c r="E27" s="16" t="s">
        <v>27</v>
      </c>
      <c r="F27" s="16" t="s">
        <v>25</v>
      </c>
      <c r="G27" s="59">
        <v>185</v>
      </c>
    </row>
    <row r="28" spans="1:7" ht="97.5" customHeight="1">
      <c r="A28" s="14"/>
      <c r="B28" s="15" t="s">
        <v>161</v>
      </c>
      <c r="C28" s="13" t="s">
        <v>14</v>
      </c>
      <c r="D28" s="13" t="s">
        <v>15</v>
      </c>
      <c r="E28" s="16" t="s">
        <v>28</v>
      </c>
      <c r="F28" s="16" t="s">
        <v>25</v>
      </c>
      <c r="G28" s="59">
        <v>109.8</v>
      </c>
    </row>
    <row r="29" spans="1:7" ht="63.75" customHeight="1">
      <c r="A29" s="14"/>
      <c r="B29" s="15" t="s">
        <v>162</v>
      </c>
      <c r="C29" s="13" t="s">
        <v>14</v>
      </c>
      <c r="D29" s="13" t="s">
        <v>15</v>
      </c>
      <c r="E29" s="16" t="s">
        <v>29</v>
      </c>
      <c r="F29" s="16" t="s">
        <v>30</v>
      </c>
      <c r="G29" s="59">
        <v>228.5</v>
      </c>
    </row>
    <row r="30" spans="1:7" ht="11.25" customHeight="1">
      <c r="A30" s="14"/>
      <c r="B30" s="15" t="s">
        <v>31</v>
      </c>
      <c r="C30" s="12" t="s">
        <v>14</v>
      </c>
      <c r="D30" s="16" t="s">
        <v>32</v>
      </c>
      <c r="E30" s="16"/>
      <c r="F30" s="16"/>
      <c r="G30" s="59">
        <f>SUM(G31)</f>
        <v>2050</v>
      </c>
    </row>
    <row r="31" spans="1:7" ht="14.25" customHeight="1">
      <c r="A31" s="14"/>
      <c r="B31" s="15" t="s">
        <v>31</v>
      </c>
      <c r="C31" s="12" t="s">
        <v>14</v>
      </c>
      <c r="D31" s="16" t="s">
        <v>32</v>
      </c>
      <c r="E31" s="16" t="s">
        <v>33</v>
      </c>
      <c r="F31" s="16"/>
      <c r="G31" s="59">
        <f>SUM(G32)</f>
        <v>2050</v>
      </c>
    </row>
    <row r="32" spans="1:7" ht="25.5" customHeight="1">
      <c r="A32" s="14"/>
      <c r="B32" s="15" t="s">
        <v>34</v>
      </c>
      <c r="C32" s="12" t="s">
        <v>14</v>
      </c>
      <c r="D32" s="16" t="s">
        <v>32</v>
      </c>
      <c r="E32" s="16" t="s">
        <v>35</v>
      </c>
      <c r="F32" s="16"/>
      <c r="G32" s="59">
        <f>SUM(G33)</f>
        <v>2050</v>
      </c>
    </row>
    <row r="33" spans="1:7" ht="13.5" customHeight="1">
      <c r="A33" s="14"/>
      <c r="B33" s="15" t="s">
        <v>36</v>
      </c>
      <c r="C33" s="12" t="s">
        <v>14</v>
      </c>
      <c r="D33" s="16" t="s">
        <v>32</v>
      </c>
      <c r="E33" s="16" t="s">
        <v>37</v>
      </c>
      <c r="F33" s="16" t="s">
        <v>38</v>
      </c>
      <c r="G33" s="59">
        <v>2050</v>
      </c>
    </row>
    <row r="34" spans="1:7" ht="24" customHeight="1">
      <c r="A34" s="14"/>
      <c r="B34" s="15" t="s">
        <v>39</v>
      </c>
      <c r="C34" s="12" t="s">
        <v>14</v>
      </c>
      <c r="D34" s="16" t="s">
        <v>40</v>
      </c>
      <c r="E34" s="16"/>
      <c r="F34" s="16"/>
      <c r="G34" s="59">
        <f>SUM(G35)</f>
        <v>3330.654</v>
      </c>
    </row>
    <row r="35" spans="1:7" ht="37.5" customHeight="1">
      <c r="A35" s="14"/>
      <c r="B35" s="15" t="s">
        <v>41</v>
      </c>
      <c r="C35" s="12" t="s">
        <v>14</v>
      </c>
      <c r="D35" s="16" t="s">
        <v>40</v>
      </c>
      <c r="E35" s="16" t="s">
        <v>42</v>
      </c>
      <c r="F35" s="16"/>
      <c r="G35" s="59">
        <f>SUM(G36)</f>
        <v>3330.654</v>
      </c>
    </row>
    <row r="36" spans="1:7" ht="24.75" customHeight="1">
      <c r="A36" s="14"/>
      <c r="B36" s="15" t="s">
        <v>43</v>
      </c>
      <c r="C36" s="12" t="s">
        <v>14</v>
      </c>
      <c r="D36" s="16" t="s">
        <v>40</v>
      </c>
      <c r="E36" s="16" t="s">
        <v>44</v>
      </c>
      <c r="F36" s="16"/>
      <c r="G36" s="59">
        <f>SUM(G37)</f>
        <v>3330.654</v>
      </c>
    </row>
    <row r="37" spans="1:7" ht="26.25" customHeight="1" thickBot="1">
      <c r="A37" s="14"/>
      <c r="B37" s="15" t="s">
        <v>19</v>
      </c>
      <c r="C37" s="12" t="s">
        <v>14</v>
      </c>
      <c r="D37" s="16" t="s">
        <v>40</v>
      </c>
      <c r="E37" s="16" t="s">
        <v>44</v>
      </c>
      <c r="F37" s="16" t="s">
        <v>45</v>
      </c>
      <c r="G37" s="59">
        <v>3330.654</v>
      </c>
    </row>
    <row r="38" spans="1:7" s="47" customFormat="1" ht="13.5" customHeight="1" thickBot="1">
      <c r="A38" s="21">
        <v>2</v>
      </c>
      <c r="B38" s="22" t="s">
        <v>164</v>
      </c>
      <c r="C38" s="23" t="s">
        <v>163</v>
      </c>
      <c r="D38" s="23">
        <v>0</v>
      </c>
      <c r="E38" s="23"/>
      <c r="F38" s="23"/>
      <c r="G38" s="60">
        <f>SUM(G39)</f>
        <v>1070.925</v>
      </c>
    </row>
    <row r="39" spans="1:7" ht="28.5" customHeight="1">
      <c r="A39" s="24"/>
      <c r="B39" s="25" t="s">
        <v>165</v>
      </c>
      <c r="C39" s="26" t="s">
        <v>163</v>
      </c>
      <c r="D39" s="26" t="s">
        <v>166</v>
      </c>
      <c r="E39" s="26"/>
      <c r="F39" s="26"/>
      <c r="G39" s="61">
        <f>SUM(G40)</f>
        <v>1070.925</v>
      </c>
    </row>
    <row r="40" spans="1:7" ht="40.5" customHeight="1">
      <c r="A40" s="17"/>
      <c r="B40" s="18" t="s">
        <v>167</v>
      </c>
      <c r="C40" s="13" t="s">
        <v>163</v>
      </c>
      <c r="D40" s="13" t="s">
        <v>166</v>
      </c>
      <c r="E40" s="20" t="s">
        <v>168</v>
      </c>
      <c r="F40" s="20"/>
      <c r="G40" s="62">
        <f>SUM(G41)</f>
        <v>1070.925</v>
      </c>
    </row>
    <row r="41" spans="1:7" ht="25.5" customHeight="1" thickBot="1">
      <c r="A41" s="32"/>
      <c r="B41" s="49" t="s">
        <v>19</v>
      </c>
      <c r="C41" s="28" t="s">
        <v>163</v>
      </c>
      <c r="D41" s="28" t="s">
        <v>166</v>
      </c>
      <c r="E41" s="29" t="s">
        <v>168</v>
      </c>
      <c r="F41" s="29">
        <v>500</v>
      </c>
      <c r="G41" s="59">
        <v>1070.925</v>
      </c>
    </row>
    <row r="42" spans="1:7" ht="26.25" customHeight="1" thickBot="1">
      <c r="A42" s="21">
        <v>3</v>
      </c>
      <c r="B42" s="22" t="s">
        <v>46</v>
      </c>
      <c r="C42" s="23" t="s">
        <v>47</v>
      </c>
      <c r="D42" s="23">
        <v>0</v>
      </c>
      <c r="E42" s="23"/>
      <c r="F42" s="23"/>
      <c r="G42" s="63">
        <f>SUM(G43+G47)</f>
        <v>858.7253900000001</v>
      </c>
    </row>
    <row r="43" spans="1:7" ht="51">
      <c r="A43" s="24"/>
      <c r="B43" s="25" t="s">
        <v>48</v>
      </c>
      <c r="C43" s="26" t="s">
        <v>47</v>
      </c>
      <c r="D43" s="26" t="s">
        <v>49</v>
      </c>
      <c r="E43" s="26"/>
      <c r="F43" s="26"/>
      <c r="G43" s="61">
        <f>SUM(G44)</f>
        <v>558</v>
      </c>
    </row>
    <row r="44" spans="1:7" ht="51">
      <c r="A44" s="14"/>
      <c r="B44" s="15" t="s">
        <v>50</v>
      </c>
      <c r="C44" s="13" t="s">
        <v>47</v>
      </c>
      <c r="D44" s="13" t="s">
        <v>49</v>
      </c>
      <c r="E44" s="16" t="s">
        <v>51</v>
      </c>
      <c r="F44" s="16"/>
      <c r="G44" s="59">
        <f>SUM(G45)</f>
        <v>558</v>
      </c>
    </row>
    <row r="45" spans="1:7" ht="38.25">
      <c r="A45" s="14"/>
      <c r="B45" s="15" t="s">
        <v>52</v>
      </c>
      <c r="C45" s="13" t="s">
        <v>47</v>
      </c>
      <c r="D45" s="13" t="s">
        <v>49</v>
      </c>
      <c r="E45" s="16" t="s">
        <v>53</v>
      </c>
      <c r="F45" s="16"/>
      <c r="G45" s="59">
        <f>SUM(G46)</f>
        <v>558</v>
      </c>
    </row>
    <row r="46" spans="1:7" ht="25.5">
      <c r="A46" s="14"/>
      <c r="B46" s="15" t="s">
        <v>19</v>
      </c>
      <c r="C46" s="16" t="s">
        <v>47</v>
      </c>
      <c r="D46" s="16" t="s">
        <v>49</v>
      </c>
      <c r="E46" s="16" t="s">
        <v>53</v>
      </c>
      <c r="F46" s="16" t="s">
        <v>45</v>
      </c>
      <c r="G46" s="59">
        <v>558</v>
      </c>
    </row>
    <row r="47" spans="1:7" ht="12.75">
      <c r="A47" s="14"/>
      <c r="B47" s="15" t="s">
        <v>54</v>
      </c>
      <c r="C47" s="16" t="s">
        <v>47</v>
      </c>
      <c r="D47" s="16" t="s">
        <v>55</v>
      </c>
      <c r="E47" s="16" t="s">
        <v>56</v>
      </c>
      <c r="F47" s="16"/>
      <c r="G47" s="64">
        <f>SUM(G49)</f>
        <v>300.72539</v>
      </c>
    </row>
    <row r="48" spans="1:7" ht="51">
      <c r="A48" s="30"/>
      <c r="B48" s="31" t="s">
        <v>57</v>
      </c>
      <c r="C48" s="13" t="s">
        <v>47</v>
      </c>
      <c r="D48" s="13" t="s">
        <v>55</v>
      </c>
      <c r="E48" s="13" t="s">
        <v>56</v>
      </c>
      <c r="F48" s="13"/>
      <c r="G48" s="65">
        <f>SUM(G49)</f>
        <v>300.72539</v>
      </c>
    </row>
    <row r="49" spans="1:7" ht="26.25" thickBot="1">
      <c r="A49" s="32"/>
      <c r="B49" s="33" t="s">
        <v>19</v>
      </c>
      <c r="C49" s="28" t="s">
        <v>47</v>
      </c>
      <c r="D49" s="28" t="s">
        <v>55</v>
      </c>
      <c r="E49" s="28" t="s">
        <v>56</v>
      </c>
      <c r="F49" s="28" t="s">
        <v>45</v>
      </c>
      <c r="G49" s="66">
        <v>300.72539</v>
      </c>
    </row>
    <row r="50" spans="1:7" ht="13.5" thickBot="1">
      <c r="A50" s="21">
        <v>4</v>
      </c>
      <c r="B50" s="22" t="s">
        <v>58</v>
      </c>
      <c r="C50" s="23" t="s">
        <v>59</v>
      </c>
      <c r="D50" s="23"/>
      <c r="E50" s="23"/>
      <c r="F50" s="23"/>
      <c r="G50" s="60">
        <f>SUM(G56+G51)</f>
        <v>32319.995000000003</v>
      </c>
    </row>
    <row r="51" spans="1:7" ht="12.75">
      <c r="A51" s="4"/>
      <c r="B51" s="52" t="s">
        <v>180</v>
      </c>
      <c r="C51" s="53" t="s">
        <v>59</v>
      </c>
      <c r="D51" s="53" t="s">
        <v>178</v>
      </c>
      <c r="E51" s="53"/>
      <c r="F51" s="53"/>
      <c r="G51" s="67">
        <f>SUM(G54+G52+G53)</f>
        <v>29849.995000000003</v>
      </c>
    </row>
    <row r="52" spans="1:7" ht="38.25">
      <c r="A52" s="34"/>
      <c r="B52" s="35" t="s">
        <v>189</v>
      </c>
      <c r="C52" s="19" t="s">
        <v>59</v>
      </c>
      <c r="D52" s="19" t="s">
        <v>178</v>
      </c>
      <c r="E52" s="19" t="s">
        <v>187</v>
      </c>
      <c r="F52" s="19" t="s">
        <v>45</v>
      </c>
      <c r="G52" s="68">
        <v>13587.02</v>
      </c>
    </row>
    <row r="53" spans="1:7" ht="38.25">
      <c r="A53" s="34"/>
      <c r="B53" s="35" t="s">
        <v>190</v>
      </c>
      <c r="C53" s="19" t="s">
        <v>59</v>
      </c>
      <c r="D53" s="19" t="s">
        <v>178</v>
      </c>
      <c r="E53" s="19" t="s">
        <v>188</v>
      </c>
      <c r="F53" s="19" t="s">
        <v>45</v>
      </c>
      <c r="G53" s="68">
        <v>4595.35</v>
      </c>
    </row>
    <row r="54" spans="1:7" ht="51">
      <c r="A54" s="7"/>
      <c r="B54" s="51" t="s">
        <v>181</v>
      </c>
      <c r="C54" s="50" t="s">
        <v>59</v>
      </c>
      <c r="D54" s="50" t="s">
        <v>178</v>
      </c>
      <c r="E54" s="50" t="s">
        <v>179</v>
      </c>
      <c r="F54" s="50" t="s">
        <v>45</v>
      </c>
      <c r="G54" s="64">
        <f>SUM(G55)</f>
        <v>11667.625</v>
      </c>
    </row>
    <row r="55" spans="1:7" ht="25.5">
      <c r="A55" s="7"/>
      <c r="B55" s="15" t="s">
        <v>19</v>
      </c>
      <c r="C55" s="50" t="s">
        <v>59</v>
      </c>
      <c r="D55" s="50" t="s">
        <v>178</v>
      </c>
      <c r="E55" s="50" t="s">
        <v>179</v>
      </c>
      <c r="F55" s="50" t="s">
        <v>45</v>
      </c>
      <c r="G55" s="64">
        <v>11667.625</v>
      </c>
    </row>
    <row r="56" spans="1:7" ht="25.5">
      <c r="A56" s="34"/>
      <c r="B56" s="35" t="s">
        <v>60</v>
      </c>
      <c r="C56" s="19" t="s">
        <v>59</v>
      </c>
      <c r="D56" s="19" t="s">
        <v>61</v>
      </c>
      <c r="E56" s="19"/>
      <c r="F56" s="19"/>
      <c r="G56" s="68">
        <f>SUM(G57+G59)</f>
        <v>2470</v>
      </c>
    </row>
    <row r="57" spans="1:7" ht="38.25">
      <c r="A57" s="14"/>
      <c r="B57" s="15" t="s">
        <v>62</v>
      </c>
      <c r="C57" s="16" t="s">
        <v>59</v>
      </c>
      <c r="D57" s="16" t="s">
        <v>61</v>
      </c>
      <c r="E57" s="16" t="s">
        <v>63</v>
      </c>
      <c r="F57" s="16"/>
      <c r="G57" s="59">
        <f>SUM(G58)</f>
        <v>1860</v>
      </c>
    </row>
    <row r="58" spans="1:7" ht="25.5">
      <c r="A58" s="14"/>
      <c r="B58" s="15" t="s">
        <v>19</v>
      </c>
      <c r="C58" s="16" t="s">
        <v>59</v>
      </c>
      <c r="D58" s="16" t="s">
        <v>61</v>
      </c>
      <c r="E58" s="16" t="s">
        <v>63</v>
      </c>
      <c r="F58" s="16">
        <v>500</v>
      </c>
      <c r="G58" s="59">
        <v>1860</v>
      </c>
    </row>
    <row r="59" spans="1:7" ht="25.5">
      <c r="A59" s="14"/>
      <c r="B59" s="15" t="s">
        <v>64</v>
      </c>
      <c r="C59" s="13" t="s">
        <v>59</v>
      </c>
      <c r="D59" s="13" t="s">
        <v>61</v>
      </c>
      <c r="E59" s="16" t="s">
        <v>65</v>
      </c>
      <c r="F59" s="16"/>
      <c r="G59" s="59">
        <f>SUM(G60)</f>
        <v>610</v>
      </c>
    </row>
    <row r="60" spans="1:7" ht="26.25" thickBot="1">
      <c r="A60" s="32"/>
      <c r="B60" s="49" t="s">
        <v>19</v>
      </c>
      <c r="C60" s="28" t="s">
        <v>59</v>
      </c>
      <c r="D60" s="28" t="s">
        <v>61</v>
      </c>
      <c r="E60" s="29" t="s">
        <v>65</v>
      </c>
      <c r="F60" s="29">
        <v>500</v>
      </c>
      <c r="G60" s="69">
        <v>610</v>
      </c>
    </row>
    <row r="61" spans="1:7" ht="16.5" customHeight="1" thickBot="1">
      <c r="A61" s="21">
        <v>5</v>
      </c>
      <c r="B61" s="22" t="s">
        <v>66</v>
      </c>
      <c r="C61" s="23" t="s">
        <v>67</v>
      </c>
      <c r="D61" s="23">
        <v>0</v>
      </c>
      <c r="E61" s="23"/>
      <c r="F61" s="23"/>
      <c r="G61" s="60">
        <f>SUM(G62+G67+G79)</f>
        <v>79669.36361</v>
      </c>
    </row>
    <row r="62" spans="1:7" ht="12.75">
      <c r="A62" s="24"/>
      <c r="B62" s="25" t="s">
        <v>68</v>
      </c>
      <c r="C62" s="26" t="s">
        <v>67</v>
      </c>
      <c r="D62" s="26" t="s">
        <v>69</v>
      </c>
      <c r="E62" s="26"/>
      <c r="F62" s="26"/>
      <c r="G62" s="70">
        <f>SUM(G64+G65)</f>
        <v>22650.237</v>
      </c>
    </row>
    <row r="63" spans="1:7" ht="25.5">
      <c r="A63" s="10"/>
      <c r="B63" s="11" t="s">
        <v>70</v>
      </c>
      <c r="C63" s="13" t="s">
        <v>67</v>
      </c>
      <c r="D63" s="13" t="s">
        <v>69</v>
      </c>
      <c r="E63" s="13" t="s">
        <v>71</v>
      </c>
      <c r="F63" s="13"/>
      <c r="G63" s="65">
        <f>SUM(G64)</f>
        <v>15650.237</v>
      </c>
    </row>
    <row r="64" spans="1:7" ht="25.5">
      <c r="A64" s="10"/>
      <c r="B64" s="15" t="s">
        <v>19</v>
      </c>
      <c r="C64" s="13" t="s">
        <v>67</v>
      </c>
      <c r="D64" s="13" t="s">
        <v>69</v>
      </c>
      <c r="E64" s="13" t="s">
        <v>71</v>
      </c>
      <c r="F64" s="13" t="s">
        <v>45</v>
      </c>
      <c r="G64" s="65">
        <v>15650.237</v>
      </c>
    </row>
    <row r="65" spans="1:7" ht="25.5">
      <c r="A65" s="14"/>
      <c r="B65" s="15" t="s">
        <v>72</v>
      </c>
      <c r="C65" s="13" t="s">
        <v>67</v>
      </c>
      <c r="D65" s="13" t="s">
        <v>69</v>
      </c>
      <c r="E65" s="16" t="s">
        <v>73</v>
      </c>
      <c r="F65" s="16"/>
      <c r="G65" s="59">
        <f>SUM(G66)</f>
        <v>7000</v>
      </c>
    </row>
    <row r="66" spans="1:7" ht="102">
      <c r="A66" s="14"/>
      <c r="B66" s="15" t="s">
        <v>74</v>
      </c>
      <c r="C66" s="13" t="s">
        <v>67</v>
      </c>
      <c r="D66" s="13" t="s">
        <v>69</v>
      </c>
      <c r="E66" s="16" t="s">
        <v>75</v>
      </c>
      <c r="F66" s="16"/>
      <c r="G66" s="59">
        <v>7000</v>
      </c>
    </row>
    <row r="67" spans="1:7" ht="12.75">
      <c r="A67" s="14"/>
      <c r="B67" s="8" t="s">
        <v>76</v>
      </c>
      <c r="C67" s="13" t="s">
        <v>67</v>
      </c>
      <c r="D67" s="16" t="s">
        <v>77</v>
      </c>
      <c r="E67" s="16"/>
      <c r="F67" s="16"/>
      <c r="G67" s="71">
        <f>SUM(G68+G75+G77)</f>
        <v>6220.93782</v>
      </c>
    </row>
    <row r="68" spans="1:7" ht="12.75">
      <c r="A68" s="14"/>
      <c r="B68" s="15" t="s">
        <v>78</v>
      </c>
      <c r="C68" s="13" t="s">
        <v>67</v>
      </c>
      <c r="D68" s="16" t="s">
        <v>77</v>
      </c>
      <c r="E68" s="16" t="s">
        <v>79</v>
      </c>
      <c r="F68" s="16"/>
      <c r="G68" s="59">
        <f>SUM(G72+G73+G69)</f>
        <v>3810.05</v>
      </c>
    </row>
    <row r="69" spans="1:7" ht="38.25">
      <c r="A69" s="14"/>
      <c r="B69" s="15" t="s">
        <v>80</v>
      </c>
      <c r="C69" s="13" t="s">
        <v>67</v>
      </c>
      <c r="D69" s="16" t="s">
        <v>77</v>
      </c>
      <c r="E69" s="16" t="s">
        <v>83</v>
      </c>
      <c r="F69" s="16" t="s">
        <v>45</v>
      </c>
      <c r="G69" s="59">
        <v>820</v>
      </c>
    </row>
    <row r="70" spans="1:7" ht="12.75">
      <c r="A70" s="14"/>
      <c r="B70" s="15" t="s">
        <v>84</v>
      </c>
      <c r="C70" s="13" t="s">
        <v>67</v>
      </c>
      <c r="D70" s="16" t="s">
        <v>77</v>
      </c>
      <c r="E70" s="16" t="s">
        <v>83</v>
      </c>
      <c r="F70" s="16" t="s">
        <v>45</v>
      </c>
      <c r="G70" s="59">
        <v>820</v>
      </c>
    </row>
    <row r="71" spans="1:7" ht="38.25">
      <c r="A71" s="14"/>
      <c r="B71" s="15" t="s">
        <v>82</v>
      </c>
      <c r="C71" s="13" t="s">
        <v>67</v>
      </c>
      <c r="D71" s="16" t="s">
        <v>77</v>
      </c>
      <c r="E71" s="16" t="s">
        <v>83</v>
      </c>
      <c r="F71" s="16" t="s">
        <v>81</v>
      </c>
      <c r="G71" s="59">
        <f>SUM(G72)</f>
        <v>840.05</v>
      </c>
    </row>
    <row r="72" spans="1:7" ht="12.75">
      <c r="A72" s="14"/>
      <c r="B72" s="15" t="s">
        <v>84</v>
      </c>
      <c r="C72" s="13" t="s">
        <v>67</v>
      </c>
      <c r="D72" s="16" t="s">
        <v>77</v>
      </c>
      <c r="E72" s="16" t="s">
        <v>83</v>
      </c>
      <c r="F72" s="16" t="s">
        <v>81</v>
      </c>
      <c r="G72" s="59">
        <v>840.05</v>
      </c>
    </row>
    <row r="73" spans="1:7" ht="25.5">
      <c r="A73" s="14"/>
      <c r="B73" s="15" t="s">
        <v>85</v>
      </c>
      <c r="C73" s="13" t="s">
        <v>67</v>
      </c>
      <c r="D73" s="16" t="s">
        <v>77</v>
      </c>
      <c r="E73" s="16" t="s">
        <v>83</v>
      </c>
      <c r="F73" s="16"/>
      <c r="G73" s="59">
        <f>SUM(G74)</f>
        <v>2150</v>
      </c>
    </row>
    <row r="74" spans="1:7" ht="25.5">
      <c r="A74" s="14"/>
      <c r="B74" s="15" t="s">
        <v>19</v>
      </c>
      <c r="C74" s="13" t="s">
        <v>67</v>
      </c>
      <c r="D74" s="16" t="s">
        <v>77</v>
      </c>
      <c r="E74" s="16" t="s">
        <v>83</v>
      </c>
      <c r="F74" s="16" t="s">
        <v>45</v>
      </c>
      <c r="G74" s="59">
        <v>2150</v>
      </c>
    </row>
    <row r="75" spans="1:7" ht="38.25">
      <c r="A75" s="14"/>
      <c r="B75" s="15" t="s">
        <v>86</v>
      </c>
      <c r="C75" s="13" t="s">
        <v>67</v>
      </c>
      <c r="D75" s="16" t="s">
        <v>77</v>
      </c>
      <c r="E75" s="16" t="s">
        <v>87</v>
      </c>
      <c r="F75" s="16" t="s">
        <v>88</v>
      </c>
      <c r="G75" s="59">
        <f>SUM(G76)</f>
        <v>2410.88782</v>
      </c>
    </row>
    <row r="76" spans="1:7" ht="25.5">
      <c r="A76" s="14"/>
      <c r="B76" s="15" t="s">
        <v>19</v>
      </c>
      <c r="C76" s="13" t="s">
        <v>67</v>
      </c>
      <c r="D76" s="16" t="s">
        <v>77</v>
      </c>
      <c r="E76" s="16" t="s">
        <v>87</v>
      </c>
      <c r="F76" s="16" t="s">
        <v>88</v>
      </c>
      <c r="G76" s="59">
        <v>2410.88782</v>
      </c>
    </row>
    <row r="77" spans="1:7" ht="51">
      <c r="A77" s="14"/>
      <c r="B77" s="15" t="s">
        <v>89</v>
      </c>
      <c r="C77" s="13" t="s">
        <v>67</v>
      </c>
      <c r="D77" s="16" t="s">
        <v>77</v>
      </c>
      <c r="E77" s="16" t="s">
        <v>90</v>
      </c>
      <c r="F77" s="16" t="s">
        <v>88</v>
      </c>
      <c r="G77" s="59">
        <v>0</v>
      </c>
    </row>
    <row r="78" spans="1:7" ht="25.5">
      <c r="A78" s="14"/>
      <c r="B78" s="15" t="s">
        <v>19</v>
      </c>
      <c r="C78" s="13" t="s">
        <v>67</v>
      </c>
      <c r="D78" s="16" t="s">
        <v>77</v>
      </c>
      <c r="E78" s="16" t="s">
        <v>90</v>
      </c>
      <c r="F78" s="16" t="s">
        <v>88</v>
      </c>
      <c r="G78" s="59">
        <v>0</v>
      </c>
    </row>
    <row r="79" spans="1:7" ht="12.75">
      <c r="A79" s="14"/>
      <c r="B79" s="8" t="s">
        <v>91</v>
      </c>
      <c r="C79" s="13" t="s">
        <v>67</v>
      </c>
      <c r="D79" s="16" t="s">
        <v>92</v>
      </c>
      <c r="E79" s="16"/>
      <c r="F79" s="16"/>
      <c r="G79" s="71">
        <f>SUM(G80)</f>
        <v>50798.18879</v>
      </c>
    </row>
    <row r="80" spans="1:7" ht="12.75">
      <c r="A80" s="14"/>
      <c r="B80" s="15" t="s">
        <v>91</v>
      </c>
      <c r="C80" s="13" t="s">
        <v>67</v>
      </c>
      <c r="D80" s="16" t="s">
        <v>92</v>
      </c>
      <c r="E80" s="16" t="s">
        <v>93</v>
      </c>
      <c r="F80" s="16"/>
      <c r="G80" s="59">
        <f>SUM(G86+G81+G85+G82+G87)</f>
        <v>50798.18879</v>
      </c>
    </row>
    <row r="81" spans="1:7" ht="12.75">
      <c r="A81" s="14"/>
      <c r="B81" s="15" t="s">
        <v>94</v>
      </c>
      <c r="C81" s="13" t="s">
        <v>67</v>
      </c>
      <c r="D81" s="16" t="s">
        <v>92</v>
      </c>
      <c r="E81" s="16" t="s">
        <v>95</v>
      </c>
      <c r="F81" s="16">
        <v>500</v>
      </c>
      <c r="G81" s="59">
        <v>7021</v>
      </c>
    </row>
    <row r="82" spans="1:7" ht="51">
      <c r="A82" s="14"/>
      <c r="B82" s="15" t="s">
        <v>96</v>
      </c>
      <c r="C82" s="13" t="s">
        <v>67</v>
      </c>
      <c r="D82" s="16" t="s">
        <v>92</v>
      </c>
      <c r="E82" s="16" t="s">
        <v>97</v>
      </c>
      <c r="F82" s="16"/>
      <c r="G82" s="59">
        <f>SUM(G84+G83)</f>
        <v>3832</v>
      </c>
    </row>
    <row r="83" spans="1:7" ht="51">
      <c r="A83" s="14"/>
      <c r="B83" s="15" t="s">
        <v>96</v>
      </c>
      <c r="C83" s="13" t="s">
        <v>67</v>
      </c>
      <c r="D83" s="16" t="s">
        <v>92</v>
      </c>
      <c r="E83" s="16" t="s">
        <v>98</v>
      </c>
      <c r="F83" s="16">
        <v>500</v>
      </c>
      <c r="G83" s="59">
        <v>1186</v>
      </c>
    </row>
    <row r="84" spans="1:7" ht="25.5">
      <c r="A84" s="14"/>
      <c r="B84" s="15" t="s">
        <v>99</v>
      </c>
      <c r="C84" s="13" t="s">
        <v>67</v>
      </c>
      <c r="D84" s="16" t="s">
        <v>92</v>
      </c>
      <c r="E84" s="16" t="s">
        <v>100</v>
      </c>
      <c r="F84" s="16">
        <v>500</v>
      </c>
      <c r="G84" s="59">
        <v>2646</v>
      </c>
    </row>
    <row r="85" spans="1:7" ht="12.75">
      <c r="A85" s="17"/>
      <c r="B85" s="18" t="s">
        <v>101</v>
      </c>
      <c r="C85" s="13" t="s">
        <v>67</v>
      </c>
      <c r="D85" s="16" t="s">
        <v>92</v>
      </c>
      <c r="E85" s="20" t="s">
        <v>102</v>
      </c>
      <c r="F85" s="20" t="s">
        <v>45</v>
      </c>
      <c r="G85" s="62">
        <v>1085.501</v>
      </c>
    </row>
    <row r="86" spans="1:7" ht="25.5" customHeight="1">
      <c r="A86" s="14"/>
      <c r="B86" s="15" t="s">
        <v>103</v>
      </c>
      <c r="C86" s="16" t="s">
        <v>67</v>
      </c>
      <c r="D86" s="16" t="s">
        <v>92</v>
      </c>
      <c r="E86" s="16" t="s">
        <v>104</v>
      </c>
      <c r="F86" s="16">
        <v>500</v>
      </c>
      <c r="G86" s="59">
        <v>38159.18779</v>
      </c>
    </row>
    <row r="87" spans="1:7" ht="67.5" customHeight="1" thickBot="1">
      <c r="A87" s="32"/>
      <c r="B87" s="33" t="s">
        <v>186</v>
      </c>
      <c r="C87" s="28" t="s">
        <v>67</v>
      </c>
      <c r="D87" s="28" t="s">
        <v>92</v>
      </c>
      <c r="E87" s="28" t="s">
        <v>185</v>
      </c>
      <c r="F87" s="28" t="s">
        <v>45</v>
      </c>
      <c r="G87" s="66">
        <v>700.5</v>
      </c>
    </row>
    <row r="88" spans="1:7" ht="13.5" thickBot="1">
      <c r="A88" s="21">
        <v>6</v>
      </c>
      <c r="B88" s="22" t="s">
        <v>106</v>
      </c>
      <c r="C88" s="23"/>
      <c r="D88" s="23"/>
      <c r="E88" s="23"/>
      <c r="F88" s="23"/>
      <c r="G88" s="60">
        <f>SUM(G90)</f>
        <v>723</v>
      </c>
    </row>
    <row r="89" spans="1:7" ht="25.5">
      <c r="A89" s="10"/>
      <c r="B89" s="11" t="s">
        <v>107</v>
      </c>
      <c r="C89" s="13" t="s">
        <v>108</v>
      </c>
      <c r="D89" s="13" t="s">
        <v>109</v>
      </c>
      <c r="E89" s="13"/>
      <c r="F89" s="13"/>
      <c r="G89" s="58">
        <f>SUM(G90)</f>
        <v>723</v>
      </c>
    </row>
    <row r="90" spans="1:7" ht="26.25" thickBot="1">
      <c r="A90" s="17"/>
      <c r="B90" s="18" t="s">
        <v>110</v>
      </c>
      <c r="C90" s="20" t="s">
        <v>108</v>
      </c>
      <c r="D90" s="13" t="s">
        <v>109</v>
      </c>
      <c r="E90" s="20" t="s">
        <v>111</v>
      </c>
      <c r="F90" s="20">
        <v>500</v>
      </c>
      <c r="G90" s="62">
        <v>723</v>
      </c>
    </row>
    <row r="91" spans="1:7" ht="13.5" thickBot="1">
      <c r="A91" s="21">
        <v>7</v>
      </c>
      <c r="B91" s="22" t="s">
        <v>112</v>
      </c>
      <c r="C91" s="23" t="s">
        <v>113</v>
      </c>
      <c r="D91" s="23">
        <v>0</v>
      </c>
      <c r="E91" s="23"/>
      <c r="F91" s="23"/>
      <c r="G91" s="60">
        <f>SUM(G92+G99)</f>
        <v>23518.64</v>
      </c>
    </row>
    <row r="92" spans="1:7" ht="12.75">
      <c r="A92" s="24"/>
      <c r="B92" s="25" t="s">
        <v>114</v>
      </c>
      <c r="C92" s="26" t="s">
        <v>113</v>
      </c>
      <c r="D92" s="26" t="s">
        <v>115</v>
      </c>
      <c r="E92" s="26"/>
      <c r="F92" s="26"/>
      <c r="G92" s="61">
        <f>SUM(G93)</f>
        <v>19181.64</v>
      </c>
    </row>
    <row r="93" spans="1:7" ht="25.5">
      <c r="A93" s="14"/>
      <c r="B93" s="15" t="s">
        <v>116</v>
      </c>
      <c r="C93" s="16" t="s">
        <v>113</v>
      </c>
      <c r="D93" s="13" t="s">
        <v>115</v>
      </c>
      <c r="E93" s="16" t="s">
        <v>117</v>
      </c>
      <c r="F93" s="16"/>
      <c r="G93" s="59">
        <f>SUM(G94)</f>
        <v>19181.64</v>
      </c>
    </row>
    <row r="94" spans="1:7" ht="25.5">
      <c r="A94" s="14"/>
      <c r="B94" s="15" t="s">
        <v>118</v>
      </c>
      <c r="C94" s="16" t="s">
        <v>113</v>
      </c>
      <c r="D94" s="13" t="s">
        <v>115</v>
      </c>
      <c r="E94" s="16" t="s">
        <v>119</v>
      </c>
      <c r="F94" s="16"/>
      <c r="G94" s="59">
        <f>SUM(G95)</f>
        <v>19181.64</v>
      </c>
    </row>
    <row r="95" spans="1:7" ht="25.5">
      <c r="A95" s="14"/>
      <c r="B95" s="15" t="s">
        <v>120</v>
      </c>
      <c r="C95" s="16" t="s">
        <v>113</v>
      </c>
      <c r="D95" s="13" t="s">
        <v>115</v>
      </c>
      <c r="E95" s="16" t="s">
        <v>119</v>
      </c>
      <c r="F95" s="16" t="s">
        <v>121</v>
      </c>
      <c r="G95" s="59">
        <f>SUM(G96:G98)</f>
        <v>19181.64</v>
      </c>
    </row>
    <row r="96" spans="1:7" ht="12.75">
      <c r="A96" s="14"/>
      <c r="B96" s="15" t="s">
        <v>156</v>
      </c>
      <c r="C96" s="16" t="s">
        <v>113</v>
      </c>
      <c r="D96" s="13" t="s">
        <v>115</v>
      </c>
      <c r="E96" s="16" t="s">
        <v>119</v>
      </c>
      <c r="F96" s="16" t="s">
        <v>121</v>
      </c>
      <c r="G96" s="59">
        <v>15743</v>
      </c>
    </row>
    <row r="97" spans="1:7" ht="38.25">
      <c r="A97" s="14"/>
      <c r="B97" s="15" t="s">
        <v>172</v>
      </c>
      <c r="C97" s="16" t="s">
        <v>113</v>
      </c>
      <c r="D97" s="13" t="s">
        <v>115</v>
      </c>
      <c r="E97" s="16" t="s">
        <v>157</v>
      </c>
      <c r="F97" s="16" t="s">
        <v>121</v>
      </c>
      <c r="G97" s="59">
        <v>438.64</v>
      </c>
    </row>
    <row r="98" spans="1:7" ht="12.75">
      <c r="A98" s="14"/>
      <c r="B98" s="15" t="s">
        <v>156</v>
      </c>
      <c r="C98" s="16" t="s">
        <v>113</v>
      </c>
      <c r="D98" s="13" t="s">
        <v>115</v>
      </c>
      <c r="E98" s="16" t="s">
        <v>183</v>
      </c>
      <c r="F98" s="16" t="s">
        <v>121</v>
      </c>
      <c r="G98" s="59">
        <v>3000</v>
      </c>
    </row>
    <row r="99" spans="1:7" ht="25.5">
      <c r="A99" s="14"/>
      <c r="B99" s="15" t="s">
        <v>122</v>
      </c>
      <c r="C99" s="16" t="s">
        <v>113</v>
      </c>
      <c r="D99" s="16" t="s">
        <v>123</v>
      </c>
      <c r="E99" s="16"/>
      <c r="F99" s="16"/>
      <c r="G99" s="59">
        <f>SUM(G100)</f>
        <v>4337</v>
      </c>
    </row>
    <row r="100" spans="1:7" ht="25.5">
      <c r="A100" s="14"/>
      <c r="B100" s="15" t="s">
        <v>110</v>
      </c>
      <c r="C100" s="16" t="s">
        <v>113</v>
      </c>
      <c r="D100" s="16" t="s">
        <v>123</v>
      </c>
      <c r="E100" s="16" t="s">
        <v>73</v>
      </c>
      <c r="F100" s="16" t="s">
        <v>45</v>
      </c>
      <c r="G100" s="59">
        <f>SUM(G101)</f>
        <v>4337</v>
      </c>
    </row>
    <row r="101" spans="1:7" ht="39" thickBot="1">
      <c r="A101" s="32"/>
      <c r="B101" s="33" t="s">
        <v>124</v>
      </c>
      <c r="C101" s="28" t="s">
        <v>113</v>
      </c>
      <c r="D101" s="28" t="s">
        <v>123</v>
      </c>
      <c r="E101" s="28" t="s">
        <v>105</v>
      </c>
      <c r="F101" s="28" t="s">
        <v>45</v>
      </c>
      <c r="G101" s="66">
        <v>4337</v>
      </c>
    </row>
    <row r="102" spans="1:7" ht="13.5" thickBot="1">
      <c r="A102" s="21">
        <v>8</v>
      </c>
      <c r="B102" s="22" t="s">
        <v>125</v>
      </c>
      <c r="C102" s="23">
        <v>1000</v>
      </c>
      <c r="D102" s="23">
        <v>0</v>
      </c>
      <c r="E102" s="23"/>
      <c r="F102" s="23"/>
      <c r="G102" s="60">
        <f>SUM(G109+G107+G103)</f>
        <v>2000</v>
      </c>
    </row>
    <row r="103" spans="1:7" ht="12.75">
      <c r="A103" s="24"/>
      <c r="B103" s="25" t="s">
        <v>126</v>
      </c>
      <c r="C103" s="26">
        <v>1000</v>
      </c>
      <c r="D103" s="26" t="s">
        <v>127</v>
      </c>
      <c r="E103" s="26"/>
      <c r="F103" s="26"/>
      <c r="G103" s="61">
        <f>SUM(G106)</f>
        <v>250</v>
      </c>
    </row>
    <row r="104" spans="1:7" ht="25.5">
      <c r="A104" s="14"/>
      <c r="B104" s="15" t="s">
        <v>128</v>
      </c>
      <c r="C104" s="16" t="s">
        <v>129</v>
      </c>
      <c r="D104" s="16" t="s">
        <v>127</v>
      </c>
      <c r="E104" s="16" t="s">
        <v>130</v>
      </c>
      <c r="F104" s="16"/>
      <c r="G104" s="59">
        <f>SUM(G105)</f>
        <v>250</v>
      </c>
    </row>
    <row r="105" spans="1:7" ht="38.25">
      <c r="A105" s="14"/>
      <c r="B105" s="15" t="s">
        <v>131</v>
      </c>
      <c r="C105" s="16" t="s">
        <v>129</v>
      </c>
      <c r="D105" s="16" t="s">
        <v>127</v>
      </c>
      <c r="E105" s="16" t="s">
        <v>130</v>
      </c>
      <c r="F105" s="16"/>
      <c r="G105" s="59">
        <f>SUM(G106)</f>
        <v>250</v>
      </c>
    </row>
    <row r="106" spans="1:7" ht="12.75">
      <c r="A106" s="14"/>
      <c r="B106" s="15" t="s">
        <v>132</v>
      </c>
      <c r="C106" s="16" t="s">
        <v>129</v>
      </c>
      <c r="D106" s="16" t="s">
        <v>127</v>
      </c>
      <c r="E106" s="16" t="s">
        <v>133</v>
      </c>
      <c r="F106" s="16" t="s">
        <v>134</v>
      </c>
      <c r="G106" s="59">
        <v>250</v>
      </c>
    </row>
    <row r="107" spans="1:7" ht="12.75">
      <c r="A107" s="14"/>
      <c r="B107" s="15" t="s">
        <v>170</v>
      </c>
      <c r="C107" s="16" t="s">
        <v>129</v>
      </c>
      <c r="D107" s="16" t="s">
        <v>135</v>
      </c>
      <c r="E107" s="16" t="s">
        <v>136</v>
      </c>
      <c r="F107" s="16"/>
      <c r="G107" s="59">
        <f>SUM(G108)</f>
        <v>1650</v>
      </c>
    </row>
    <row r="108" spans="1:7" ht="51">
      <c r="A108" s="14"/>
      <c r="B108" s="15" t="s">
        <v>171</v>
      </c>
      <c r="C108" s="16" t="s">
        <v>129</v>
      </c>
      <c r="D108" s="16" t="s">
        <v>135</v>
      </c>
      <c r="E108" s="16" t="s">
        <v>136</v>
      </c>
      <c r="F108" s="16" t="s">
        <v>134</v>
      </c>
      <c r="G108" s="59">
        <v>1650</v>
      </c>
    </row>
    <row r="109" spans="1:7" ht="25.5">
      <c r="A109" s="14"/>
      <c r="B109" s="15" t="s">
        <v>137</v>
      </c>
      <c r="C109" s="16" t="s">
        <v>129</v>
      </c>
      <c r="D109" s="16" t="s">
        <v>135</v>
      </c>
      <c r="E109" s="16" t="s">
        <v>138</v>
      </c>
      <c r="F109" s="16"/>
      <c r="G109" s="59">
        <f>SUM(G110)</f>
        <v>100</v>
      </c>
    </row>
    <row r="110" spans="1:7" ht="13.5" thickBot="1">
      <c r="A110" s="30"/>
      <c r="B110" s="37" t="s">
        <v>132</v>
      </c>
      <c r="C110" s="36" t="s">
        <v>129</v>
      </c>
      <c r="D110" s="36" t="s">
        <v>135</v>
      </c>
      <c r="E110" s="36" t="s">
        <v>138</v>
      </c>
      <c r="F110" s="36" t="s">
        <v>134</v>
      </c>
      <c r="G110" s="72">
        <v>100</v>
      </c>
    </row>
    <row r="111" spans="1:7" ht="13.5" thickBot="1">
      <c r="A111" s="21">
        <v>9</v>
      </c>
      <c r="B111" s="22" t="s">
        <v>139</v>
      </c>
      <c r="C111" s="23" t="s">
        <v>140</v>
      </c>
      <c r="D111" s="23">
        <v>0</v>
      </c>
      <c r="E111" s="23"/>
      <c r="F111" s="23"/>
      <c r="G111" s="60">
        <f>SUM(G112)</f>
        <v>10969.4</v>
      </c>
    </row>
    <row r="112" spans="1:7" ht="12.75">
      <c r="A112" s="24"/>
      <c r="B112" s="25" t="s">
        <v>141</v>
      </c>
      <c r="C112" s="26" t="s">
        <v>142</v>
      </c>
      <c r="D112" s="26" t="s">
        <v>143</v>
      </c>
      <c r="E112" s="26"/>
      <c r="F112" s="26"/>
      <c r="G112" s="61">
        <f>SUM(G113)</f>
        <v>10969.4</v>
      </c>
    </row>
    <row r="113" spans="1:7" ht="25.5">
      <c r="A113" s="14"/>
      <c r="B113" s="15" t="s">
        <v>118</v>
      </c>
      <c r="C113" s="13" t="s">
        <v>142</v>
      </c>
      <c r="D113" s="13" t="s">
        <v>143</v>
      </c>
      <c r="E113" s="16" t="s">
        <v>144</v>
      </c>
      <c r="F113" s="16"/>
      <c r="G113" s="59">
        <f>SUM(G114)</f>
        <v>10969.4</v>
      </c>
    </row>
    <row r="114" spans="1:7" ht="25.5">
      <c r="A114" s="14"/>
      <c r="B114" s="15" t="s">
        <v>120</v>
      </c>
      <c r="C114" s="13" t="s">
        <v>142</v>
      </c>
      <c r="D114" s="13" t="s">
        <v>143</v>
      </c>
      <c r="E114" s="16" t="s">
        <v>144</v>
      </c>
      <c r="F114" s="16" t="s">
        <v>121</v>
      </c>
      <c r="G114" s="59">
        <f>SUM(G115:G116)</f>
        <v>10969.4</v>
      </c>
    </row>
    <row r="115" spans="1:7" ht="25.5">
      <c r="A115" s="44"/>
      <c r="B115" s="45" t="s">
        <v>154</v>
      </c>
      <c r="C115" s="13" t="s">
        <v>142</v>
      </c>
      <c r="D115" s="13" t="s">
        <v>143</v>
      </c>
      <c r="E115" s="16" t="s">
        <v>144</v>
      </c>
      <c r="F115" s="16" t="s">
        <v>121</v>
      </c>
      <c r="G115" s="73">
        <v>10519.4</v>
      </c>
    </row>
    <row r="116" spans="1:7" ht="39" thickBot="1">
      <c r="A116" s="48"/>
      <c r="B116" s="46" t="s">
        <v>173</v>
      </c>
      <c r="C116" s="28" t="s">
        <v>142</v>
      </c>
      <c r="D116" s="28" t="s">
        <v>143</v>
      </c>
      <c r="E116" s="29" t="s">
        <v>155</v>
      </c>
      <c r="F116" s="29" t="s">
        <v>121</v>
      </c>
      <c r="G116" s="69">
        <v>450</v>
      </c>
    </row>
    <row r="117" spans="1:7" ht="13.5" thickBot="1">
      <c r="A117" s="21">
        <v>10</v>
      </c>
      <c r="B117" s="40" t="s">
        <v>145</v>
      </c>
      <c r="C117" s="23" t="s">
        <v>146</v>
      </c>
      <c r="D117" s="23"/>
      <c r="E117" s="23"/>
      <c r="F117" s="23"/>
      <c r="G117" s="60">
        <f>SUM(G118)</f>
        <v>700</v>
      </c>
    </row>
    <row r="118" spans="1:7" ht="15" customHeight="1">
      <c r="A118" s="24"/>
      <c r="B118" s="41" t="s">
        <v>147</v>
      </c>
      <c r="C118" s="26" t="s">
        <v>146</v>
      </c>
      <c r="D118" s="26" t="s">
        <v>148</v>
      </c>
      <c r="E118" s="26"/>
      <c r="F118" s="26"/>
      <c r="G118" s="61">
        <f>SUM(G119)</f>
        <v>700</v>
      </c>
    </row>
    <row r="119" spans="1:7" ht="37.5" customHeight="1">
      <c r="A119" s="14"/>
      <c r="B119" s="38" t="s">
        <v>149</v>
      </c>
      <c r="C119" s="16" t="s">
        <v>146</v>
      </c>
      <c r="D119" s="16" t="s">
        <v>148</v>
      </c>
      <c r="E119" s="16" t="s">
        <v>150</v>
      </c>
      <c r="F119" s="16"/>
      <c r="G119" s="59">
        <f>SUM(G121)</f>
        <v>700</v>
      </c>
    </row>
    <row r="120" spans="1:7" ht="25.5">
      <c r="A120" s="17"/>
      <c r="B120" s="39" t="s">
        <v>174</v>
      </c>
      <c r="C120" s="16" t="s">
        <v>146</v>
      </c>
      <c r="D120" s="16" t="s">
        <v>148</v>
      </c>
      <c r="E120" s="16" t="s">
        <v>151</v>
      </c>
      <c r="F120" s="20"/>
      <c r="G120" s="62">
        <f>SUM(G121)</f>
        <v>700</v>
      </c>
    </row>
    <row r="121" spans="1:7" ht="26.25" thickBot="1">
      <c r="A121" s="27"/>
      <c r="B121" s="42" t="s">
        <v>19</v>
      </c>
      <c r="C121" s="29" t="s">
        <v>146</v>
      </c>
      <c r="D121" s="29" t="s">
        <v>148</v>
      </c>
      <c r="E121" s="29" t="s">
        <v>151</v>
      </c>
      <c r="F121" s="29" t="s">
        <v>45</v>
      </c>
      <c r="G121" s="69">
        <v>700</v>
      </c>
    </row>
    <row r="122" spans="3:6" ht="12.75">
      <c r="C122" s="43"/>
      <c r="D122" s="43"/>
      <c r="E122" s="43"/>
      <c r="F122" s="4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2012-09-26T15:11:13Z</cp:lastPrinted>
  <dcterms:created xsi:type="dcterms:W3CDTF">1996-10-08T23:32:33Z</dcterms:created>
  <dcterms:modified xsi:type="dcterms:W3CDTF">2012-09-26T15:11:31Z</dcterms:modified>
  <cp:category/>
  <cp:version/>
  <cp:contentType/>
  <cp:contentStatus/>
</cp:coreProperties>
</file>