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2\Отчет об исполнении бюджета за 1 квартал 2022\"/>
    </mc:Choice>
  </mc:AlternateContent>
  <xr:revisionPtr revIDLastSave="0" documentId="13_ncr:1_{B5F63730-EB15-4A4A-AA91-83178A411212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прил -3" sheetId="52" r:id="rId1"/>
  </sheets>
  <definedNames>
    <definedName name="_xlnm._FilterDatabase" localSheetId="0" hidden="1">'прил -3'!$A$15:$H$405</definedName>
    <definedName name="_xlnm.Print_Area" localSheetId="0">'прил -3'!$A$8:$F$405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8" i="52" l="1"/>
  <c r="F237" i="52" s="1"/>
  <c r="F103" i="52"/>
  <c r="F102" i="52" s="1"/>
  <c r="F235" i="52" l="1"/>
  <c r="F234" i="52" s="1"/>
  <c r="F233" i="52" s="1"/>
  <c r="F236" i="52"/>
  <c r="F129" i="52" l="1"/>
  <c r="F128" i="52" s="1"/>
  <c r="F127" i="52" s="1"/>
  <c r="F126" i="52" s="1"/>
  <c r="F196" i="52"/>
  <c r="F245" i="52"/>
  <c r="F244" i="52" s="1"/>
  <c r="F243" i="52" s="1"/>
  <c r="F167" i="52"/>
  <c r="F166" i="52" s="1"/>
  <c r="F165" i="52" s="1"/>
  <c r="F96" i="52"/>
  <c r="F95" i="52" s="1"/>
  <c r="F384" i="52"/>
  <c r="F369" i="52"/>
  <c r="F323" i="52"/>
  <c r="F322" i="52" s="1"/>
  <c r="F257" i="52"/>
  <c r="F256" i="52" s="1"/>
  <c r="F156" i="52"/>
  <c r="F155" i="52" s="1"/>
  <c r="F154" i="52" s="1"/>
  <c r="F153" i="52" s="1"/>
  <c r="F152" i="52" s="1"/>
  <c r="F150" i="52"/>
  <c r="F149" i="52" s="1"/>
  <c r="F148" i="52" s="1"/>
  <c r="F147" i="52" s="1"/>
  <c r="F146" i="52" s="1"/>
  <c r="F111" i="52"/>
  <c r="F110" i="52" s="1"/>
  <c r="F109" i="52" s="1"/>
  <c r="F27" i="52"/>
  <c r="F24" i="52"/>
  <c r="F23" i="52" s="1"/>
  <c r="F21" i="52"/>
  <c r="F20" i="52" s="1"/>
  <c r="F37" i="52"/>
  <c r="F329" i="52"/>
  <c r="F361" i="52"/>
  <c r="F360" i="52" s="1"/>
  <c r="F359" i="52" s="1"/>
  <c r="F140" i="52"/>
  <c r="F139" i="52" s="1"/>
  <c r="F138" i="52" s="1"/>
  <c r="F136" i="52"/>
  <c r="F135" i="52" s="1"/>
  <c r="F50" i="52"/>
  <c r="F183" i="52"/>
  <c r="F182" i="52" s="1"/>
  <c r="F181" i="52" s="1"/>
  <c r="F365" i="52"/>
  <c r="F364" i="52" s="1"/>
  <c r="F363" i="52" s="1"/>
  <c r="F350" i="52"/>
  <c r="F349" i="52" s="1"/>
  <c r="F423" i="52"/>
  <c r="F422" i="52" s="1"/>
  <c r="F303" i="52"/>
  <c r="F302" i="52" s="1"/>
  <c r="F284" i="52"/>
  <c r="F57" i="52"/>
  <c r="F56" i="52" s="1"/>
  <c r="F55" i="52" s="1"/>
  <c r="F52" i="52" s="1"/>
  <c r="F33" i="52"/>
  <c r="F32" i="52" s="1"/>
  <c r="F29" i="52" s="1"/>
  <c r="F144" i="52"/>
  <c r="F143" i="52" s="1"/>
  <c r="F142" i="52" s="1"/>
  <c r="F346" i="52"/>
  <c r="F345" i="52" s="1"/>
  <c r="F344" i="52" s="1"/>
  <c r="F191" i="52"/>
  <c r="F190" i="52" s="1"/>
  <c r="F189" i="52" s="1"/>
  <c r="F187" i="52"/>
  <c r="F186" i="52" s="1"/>
  <c r="F185" i="52" s="1"/>
  <c r="F416" i="52"/>
  <c r="F419" i="52"/>
  <c r="F418" i="52"/>
  <c r="F99" i="52"/>
  <c r="F98" i="52" s="1"/>
  <c r="F326" i="52"/>
  <c r="F325" i="52" s="1"/>
  <c r="F342" i="52"/>
  <c r="F341" i="52" s="1"/>
  <c r="F340" i="52" s="1"/>
  <c r="F415" i="52"/>
  <c r="F270" i="52"/>
  <c r="F268" i="52"/>
  <c r="F267" i="52" s="1"/>
  <c r="F412" i="52"/>
  <c r="F410" i="52" s="1"/>
  <c r="F408" i="52"/>
  <c r="F407" i="52" s="1"/>
  <c r="F404" i="52"/>
  <c r="F403" i="52" s="1"/>
  <c r="F400" i="52"/>
  <c r="F399" i="52" s="1"/>
  <c r="F396" i="52"/>
  <c r="F395" i="52" s="1"/>
  <c r="F394" i="52" s="1"/>
  <c r="F392" i="52"/>
  <c r="F390" i="52" s="1"/>
  <c r="F388" i="52"/>
  <c r="F387" i="52" s="1"/>
  <c r="F376" i="52"/>
  <c r="F374" i="52" s="1"/>
  <c r="F372" i="52"/>
  <c r="F371" i="52" s="1"/>
  <c r="F357" i="52"/>
  <c r="F356" i="52" s="1"/>
  <c r="F353" i="52"/>
  <c r="F352" i="52" s="1"/>
  <c r="F338" i="52"/>
  <c r="F337" i="52" s="1"/>
  <c r="F336" i="52" s="1"/>
  <c r="F331" i="52"/>
  <c r="F316" i="52"/>
  <c r="F315" i="52" s="1"/>
  <c r="F314" i="52" s="1"/>
  <c r="F313" i="52" s="1"/>
  <c r="F312" i="52" s="1"/>
  <c r="F310" i="52"/>
  <c r="F309" i="52" s="1"/>
  <c r="F307" i="52"/>
  <c r="F306" i="52" s="1"/>
  <c r="F300" i="52"/>
  <c r="F299" i="52" s="1"/>
  <c r="F296" i="52"/>
  <c r="F294" i="52" s="1"/>
  <c r="F292" i="52"/>
  <c r="F291" i="52" s="1"/>
  <c r="F288" i="52"/>
  <c r="F286" i="52" s="1"/>
  <c r="F282" i="52"/>
  <c r="F279" i="52"/>
  <c r="F278" i="52" s="1"/>
  <c r="F276" i="52"/>
  <c r="F275" i="52" s="1"/>
  <c r="F265" i="52"/>
  <c r="F264" i="52" s="1"/>
  <c r="F251" i="52"/>
  <c r="F250" i="52" s="1"/>
  <c r="F249" i="52" s="1"/>
  <c r="F248" i="52" s="1"/>
  <c r="F231" i="52"/>
  <c r="F230" i="52" s="1"/>
  <c r="F229" i="52" s="1"/>
  <c r="F227" i="52"/>
  <c r="F226" i="52" s="1"/>
  <c r="F225" i="52" s="1"/>
  <c r="F223" i="52"/>
  <c r="F222" i="52" s="1"/>
  <c r="F221" i="52" s="1"/>
  <c r="F219" i="52"/>
  <c r="F218" i="52" s="1"/>
  <c r="F217" i="52" s="1"/>
  <c r="F213" i="52"/>
  <c r="F212" i="52" s="1"/>
  <c r="F211" i="52" s="1"/>
  <c r="F209" i="52"/>
  <c r="F208" i="52" s="1"/>
  <c r="F207" i="52" s="1"/>
  <c r="F203" i="52"/>
  <c r="F202" i="52" s="1"/>
  <c r="F201" i="52" s="1"/>
  <c r="F176" i="52"/>
  <c r="F175" i="52" s="1"/>
  <c r="F174" i="52" s="1"/>
  <c r="F172" i="52"/>
  <c r="F171" i="52" s="1"/>
  <c r="F161" i="52"/>
  <c r="F160" i="52" s="1"/>
  <c r="F124" i="52"/>
  <c r="F123" i="52" s="1"/>
  <c r="F117" i="52"/>
  <c r="F114" i="52" s="1"/>
  <c r="F113" i="52" s="1"/>
  <c r="F93" i="52"/>
  <c r="F92" i="52" s="1"/>
  <c r="F87" i="52"/>
  <c r="F86" i="52" s="1"/>
  <c r="F85" i="52"/>
  <c r="F82" i="52"/>
  <c r="F79" i="52" s="1"/>
  <c r="F80" i="52"/>
  <c r="F75" i="52"/>
  <c r="F74" i="52" s="1"/>
  <c r="F73" i="52" s="1"/>
  <c r="F71" i="52"/>
  <c r="F70" i="52" s="1"/>
  <c r="F69" i="52" s="1"/>
  <c r="F65" i="52"/>
  <c r="F64" i="52" s="1"/>
  <c r="F63" i="52" s="1"/>
  <c r="F61" i="52"/>
  <c r="F60" i="52" s="1"/>
  <c r="F59" i="52" s="1"/>
  <c r="F43" i="52"/>
  <c r="F41" i="52" s="1"/>
  <c r="F40" i="52" s="1"/>
  <c r="F39" i="52" s="1"/>
  <c r="F53" i="52"/>
  <c r="F414" i="52"/>
  <c r="F411" i="52"/>
  <c r="F290" i="52"/>
  <c r="F254" i="52" l="1"/>
  <c r="F253" i="52" s="1"/>
  <c r="F255" i="52"/>
  <c r="F180" i="52"/>
  <c r="F241" i="52"/>
  <c r="F240" i="52" s="1"/>
  <c r="F242" i="52"/>
  <c r="F134" i="52"/>
  <c r="F133" i="52" s="1"/>
  <c r="F84" i="52"/>
  <c r="F78" i="52" s="1"/>
  <c r="F199" i="52"/>
  <c r="F198" i="52" s="1"/>
  <c r="F200" i="52"/>
  <c r="F194" i="52"/>
  <c r="F193" i="52" s="1"/>
  <c r="F195" i="52"/>
  <c r="F402" i="52"/>
  <c r="F386" i="52"/>
  <c r="F305" i="52"/>
  <c r="F287" i="52"/>
  <c r="F170" i="52"/>
  <c r="F169" i="52" s="1"/>
  <c r="F164" i="52" s="1"/>
  <c r="F163" i="52" s="1"/>
  <c r="F328" i="52"/>
  <c r="F47" i="52"/>
  <c r="F46" i="52" s="1"/>
  <c r="F45" i="52" s="1"/>
  <c r="F49" i="52"/>
  <c r="F36" i="52"/>
  <c r="F35" i="52" s="1"/>
  <c r="F398" i="52"/>
  <c r="F355" i="52"/>
  <c r="F81" i="52"/>
  <c r="F421" i="52"/>
  <c r="F391" i="52"/>
  <c r="F406" i="52"/>
  <c r="F375" i="52"/>
  <c r="F295" i="52"/>
  <c r="F247" i="52"/>
  <c r="F216" i="52"/>
  <c r="F215" i="52" s="1"/>
  <c r="F348" i="52"/>
  <c r="F367" i="52"/>
  <c r="F368" i="52"/>
  <c r="F383" i="52"/>
  <c r="F382" i="52"/>
  <c r="F91" i="52"/>
  <c r="F90" i="52" s="1"/>
  <c r="F89" i="52" s="1"/>
  <c r="F263" i="52"/>
  <c r="F262" i="52" s="1"/>
  <c r="F261" i="52" s="1"/>
  <c r="F122" i="52"/>
  <c r="F121" i="52" s="1"/>
  <c r="F120" i="52" s="1"/>
  <c r="F119" i="52" s="1"/>
  <c r="F42" i="52"/>
  <c r="F159" i="52"/>
  <c r="F158" i="52" s="1"/>
  <c r="F116" i="52"/>
  <c r="F115" i="52" s="1"/>
  <c r="F48" i="52"/>
  <c r="F68" i="52"/>
  <c r="F67" i="52" s="1"/>
  <c r="F206" i="52"/>
  <c r="F205" i="52" s="1"/>
  <c r="F281" i="52"/>
  <c r="F274" i="52" s="1"/>
  <c r="F298" i="52"/>
  <c r="F321" i="52"/>
  <c r="F320" i="52" s="1"/>
  <c r="F319" i="52" s="1"/>
  <c r="F318" i="52" s="1"/>
  <c r="F26" i="52"/>
  <c r="F77" i="52" l="1"/>
  <c r="F179" i="52"/>
  <c r="F178" i="52" s="1"/>
  <c r="F19" i="52"/>
  <c r="F18" i="52" s="1"/>
  <c r="F17" i="52" s="1"/>
  <c r="F16" i="52" s="1"/>
  <c r="F335" i="52"/>
  <c r="F334" i="52" s="1"/>
  <c r="F333" i="52" s="1"/>
  <c r="F132" i="52"/>
  <c r="F131" i="52" s="1"/>
  <c r="F273" i="52"/>
  <c r="F272" i="52" s="1"/>
  <c r="F260" i="52" l="1"/>
  <c r="F259" i="52" s="1"/>
  <c r="F15" i="52"/>
  <c r="F14" i="52" l="1"/>
</calcChain>
</file>

<file path=xl/sharedStrings.xml><?xml version="1.0" encoding="utf-8"?>
<sst xmlns="http://schemas.openxmlformats.org/spreadsheetml/2006/main" count="1120" uniqueCount="350">
  <si>
    <t>Наименование</t>
  </si>
  <si>
    <t>Иные межбюджетные трансферты</t>
  </si>
  <si>
    <t>Тосненского района</t>
  </si>
  <si>
    <t>Ленинградской области</t>
  </si>
  <si>
    <t>540</t>
  </si>
  <si>
    <t xml:space="preserve">ЦСР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</si>
  <si>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</si>
  <si>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</si>
  <si>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Никольского городского поселения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</si>
  <si>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</si>
  <si>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</si>
  <si>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</si>
  <si>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</si>
  <si>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</si>
  <si>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</si>
  <si>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91 3 01 60600</t>
  </si>
  <si>
    <t>91 3 01 60640</t>
  </si>
  <si>
    <t xml:space="preserve">Иные межбюджетные трансферты бюджету района из бюджетов поселений на осуществление отдельных полномочий по формированию архивных фондов </t>
  </si>
  <si>
    <t>91 3 01 60650</t>
  </si>
  <si>
    <t xml:space="preserve">ВР </t>
  </si>
  <si>
    <t xml:space="preserve">Рз </t>
  </si>
  <si>
    <t>ПР</t>
  </si>
  <si>
    <t>Всего</t>
  </si>
  <si>
    <t>Итого программные расходы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</si>
  <si>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</si>
  <si>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04 0 00 00000</t>
  </si>
  <si>
    <t xml:space="preserve">Расходы на обеспечение деятельности муниципальных казенных учреждений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</si>
  <si>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</si>
  <si>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</si>
  <si>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Физическая культура</t>
  </si>
  <si>
    <t>11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</si>
  <si>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</si>
  <si>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</si>
  <si>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</si>
  <si>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</si>
  <si>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</si>
  <si>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Мероприятия по организации и проведению физкультурных спортивно-массовых мероприятий </t>
  </si>
  <si>
    <t>Другие вопросы в области национальной экономики</t>
  </si>
  <si>
    <t>04</t>
  </si>
  <si>
    <t>12</t>
  </si>
  <si>
    <t>06 0 00 00000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</si>
  <si>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</si>
  <si>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</si>
  <si>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</si>
  <si>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06 1 01 S0750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</si>
  <si>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</si>
  <si>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</si>
  <si>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</si>
  <si>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03</t>
  </si>
  <si>
    <t>Подпрограмма "Софинансирование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государственной программы Ленинградской области «Обеспечение качественным жильем граждан на территории Ленинградской области» на 2018-2020 годы»</t>
  </si>
  <si>
    <t>06 2 00 00000</t>
  </si>
  <si>
    <t>Основное мероприятие "Улучшение жилищных условий граждан с использованием средств ипотечного кредита (займа)"</t>
  </si>
  <si>
    <t>06 2 01 00000</t>
  </si>
  <si>
    <t>Субсидии на поддержку граждан,нуждающихся в улучшении жилищных условий, на основе принципов ипотечного кредитования</t>
  </si>
  <si>
    <t>06 2 01 S0740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</si>
  <si>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</si>
  <si>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</si>
  <si>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Организация отдыха и оздоровления детей и подростков </t>
  </si>
  <si>
    <t>Молодежная политика и оздоровление детей</t>
  </si>
  <si>
    <t>07</t>
  </si>
  <si>
    <t xml:space="preserve">Мероприятия в сфере молодежной политики 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</si>
  <si>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</si>
  <si>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>07 2 01 00160</t>
  </si>
  <si>
    <t>Культура</t>
  </si>
  <si>
    <t>08</t>
  </si>
  <si>
    <t xml:space="preserve">Подпрограмма "Обеспечение условий реализации программы Никольского городского поселения Тосненского района Ленинградской области"  </t>
  </si>
  <si>
    <t>07 3 00 00000</t>
  </si>
  <si>
    <t>Основное мероприятия "Мероприятия организационного характера"</t>
  </si>
  <si>
    <t>07 3 01 00000</t>
  </si>
  <si>
    <t>Организация и проведение мероприятий в сфере культуры</t>
  </si>
  <si>
    <t>Муниципальная программа "Безопасность  на территории Никольского городского поселения Тосненского района Ленинградской области"</t>
  </si>
  <si>
    <t>08 0 00 00000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</si>
  <si>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</si>
  <si>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</si>
  <si>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Мероприятия в области пожарной безопасности  </t>
  </si>
  <si>
    <t>Муниципальная программа "Развитие автомобильных дорог  Никольского городского поселения Тосненского района Ленинградской области"</t>
  </si>
  <si>
    <t>10 0 00 00000</t>
  </si>
  <si>
    <t xml:space="preserve">Мероприятия по содержанию автомобильных дорог 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</si>
  <si>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</si>
  <si>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</si>
  <si>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</si>
  <si>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10 2 00 00000</t>
  </si>
  <si>
    <t>Основное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</si>
  <si>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</si>
  <si>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</si>
  <si>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</si>
  <si>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 Никольского городского поселения Тосненского района Ленинградской области"</t>
  </si>
  <si>
    <t>11 0 00 00000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</si>
  <si>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</si>
  <si>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11 0 01 04200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</si>
  <si>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</si>
  <si>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</si>
  <si>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</si>
  <si>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05</t>
  </si>
  <si>
    <t>02</t>
  </si>
  <si>
    <t xml:space="preserve">Мероприятия по обслуживанию объектов газификации </t>
  </si>
  <si>
    <t>Муниципальная программа "Благоустройство территории  Никольского городского поселения Тосненского района Ленинградской области"</t>
  </si>
  <si>
    <t>12 0 00 00000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</si>
  <si>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</si>
  <si>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Благоустройство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</si>
  <si>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области"</t>
  </si>
  <si>
    <t>14 0 00 00000</t>
  </si>
  <si>
    <t>Мероприятия по повышению надежности и энергетической эффективности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</si>
  <si>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</si>
  <si>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</si>
  <si>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</si>
  <si>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</si>
  <si>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</si>
  <si>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</si>
  <si>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</si>
  <si>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16 0 00 00000</t>
  </si>
  <si>
    <t>Основное мероприятия "Развитие и поддержка  инженерных коммуникаций"</t>
  </si>
  <si>
    <t>16 0 01 00000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</si>
  <si>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</si>
  <si>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16 0 01 S0250</t>
  </si>
  <si>
    <t>27 0 00 00000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</si>
  <si>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</si>
  <si>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Закупка товаров, 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</si>
  <si>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</si>
  <si>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</si>
  <si>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</si>
  <si>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 непрограммные расходы</t>
  </si>
  <si>
    <t>Обеспечение функций органов местного самоуправления</t>
  </si>
  <si>
    <t>91 3 01 00040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</si>
  <si>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</si>
  <si>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</si>
  <si>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</si>
  <si>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</si>
  <si>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</si>
  <si>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</si>
  <si>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уплата налогов, сборов и иных платежей</t>
  </si>
  <si>
    <t>850</t>
  </si>
  <si>
    <t xml:space="preserve">Межбюджетные трансферты
</t>
  </si>
  <si>
    <t>500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</si>
  <si>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</si>
  <si>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</si>
  <si>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06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</si>
  <si>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</si>
  <si>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</si>
  <si>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</si>
  <si>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</si>
  <si>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</si>
  <si>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</si>
  <si>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</si>
  <si>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</si>
  <si>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</si>
  <si>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</si>
  <si>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</si>
  <si>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Другие общегосударственные вопросы</t>
  </si>
  <si>
    <t>13</t>
  </si>
  <si>
    <t>Непрограммные расходы органов исполнительной власти муниципального образования Никольского городского поселения Тосненского района Ленинградской области</t>
  </si>
  <si>
    <t>99 0 00 00000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</si>
  <si>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</si>
  <si>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</si>
  <si>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</si>
  <si>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</si>
  <si>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</si>
  <si>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</si>
  <si>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</si>
  <si>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</si>
  <si>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99 9 01 51180</t>
  </si>
  <si>
    <t>Мобилизационная и вневойсковая подготовка</t>
  </si>
  <si>
    <t>Мероприятия по землеустройству и землепользованию</t>
  </si>
  <si>
    <t>99 9 01 10350</t>
  </si>
  <si>
    <t>Мероприятия в области национальной экономики</t>
  </si>
  <si>
    <t>99 9 01 10360</t>
  </si>
  <si>
    <t>Мероприятия в области строительства, архитектуры и градостроительства</t>
  </si>
  <si>
    <t>99 9 01 10400</t>
  </si>
  <si>
    <t>Мероприятия по капитальному ремонту муниципального жилищного фонда</t>
  </si>
  <si>
    <t>99 9 01 96010</t>
  </si>
  <si>
    <t>Жилищное хозяйство</t>
  </si>
  <si>
    <t>Мероприятия в области жилищного хозяйства</t>
  </si>
  <si>
    <t>99 9 01 13770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</si>
  <si>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</si>
  <si>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</si>
  <si>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Доплаты к пенсиям муниципальных служащих</t>
  </si>
  <si>
    <t>99 9 01 03080</t>
  </si>
  <si>
    <t>300</t>
  </si>
  <si>
    <t>320</t>
  </si>
  <si>
    <t>Пенсионное обеспечение</t>
  </si>
  <si>
    <t>10</t>
  </si>
  <si>
    <t>Мероприятия в сфере массовой информации в рамках непрограммных расходов органов исполнительной власти Никольского городского поселенияТосненского района Ленинградской области</t>
  </si>
  <si>
    <t>99 9 01 13730</t>
  </si>
  <si>
    <t>Периодическая печать и издательства</t>
  </si>
  <si>
    <t>Мероприятия по развитию общественной инфраструктуры муниципального значения</t>
  </si>
  <si>
    <t>99 9 01 72020</t>
  </si>
  <si>
    <t>Общегосударственные вопросы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</si>
  <si>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</si>
  <si>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Межбюджетные трансферты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</si>
  <si>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</si>
  <si>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Субсидии на содействие развитию на части территории поселения иных форм местного самоуправления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</si>
  <si>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</si>
  <si>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</si>
  <si>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27 0 01 00000</t>
  </si>
  <si>
    <t>27 0 01 L5550</t>
  </si>
  <si>
    <t>16 0 01 00250</t>
  </si>
  <si>
    <t xml:space="preserve">Мероприятия по строительству и реконструкции объектов водоснабжения, водоотведения и очистки сточных вод </t>
  </si>
  <si>
    <t>91 1 00 00000</t>
  </si>
  <si>
    <t>91 1 01 00000</t>
  </si>
  <si>
    <t>91 1 01 00030</t>
  </si>
  <si>
    <t>99 9 01 13280</t>
  </si>
  <si>
    <t>99 9 01 12040</t>
  </si>
  <si>
    <t>06 1 01 S0740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</si>
  <si>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</si>
  <si>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>91 3 01 71330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</si>
  <si>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</si>
  <si>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</si>
  <si>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</si>
  <si>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91 3 01 71340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</si>
  <si>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</si>
  <si>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</si>
  <si>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Молодежная политика </t>
  </si>
  <si>
    <t xml:space="preserve">Подпрограмма "Обеспечение условий для организации дорожного движения на территории Никольского городского поселения Тосенского района Ленинградской области" </t>
  </si>
  <si>
    <t xml:space="preserve">Прочие мероприятияй по строительству и реконструкции объектов водоснабжения, водоотведения и очистки сточных вод </t>
  </si>
  <si>
    <t>16 0 01 10250</t>
  </si>
  <si>
    <t>880</t>
  </si>
  <si>
    <t>Специальные расходы</t>
  </si>
  <si>
    <t xml:space="preserve">Обеспечение проведения выборов и референдумов в поселении Тосненского района Ленинградской области </t>
  </si>
  <si>
    <t>04 2 00 00000</t>
  </si>
  <si>
    <t>04 2 01 00000</t>
  </si>
  <si>
    <t>04 2 01 S4050</t>
  </si>
  <si>
    <t xml:space="preserve">Основное мероприятие "Строительство, реконструкция и проектирование спортивных объектов" </t>
  </si>
  <si>
    <t xml:space="preserve">Реализация мероприятий по проектированию, строительству и реконструкции объектов физической культуры и спорта </t>
  </si>
  <si>
    <t>830</t>
  </si>
  <si>
    <t xml:space="preserve"> исполнение судебных актов</t>
  </si>
  <si>
    <t>99 9 01 70060</t>
  </si>
  <si>
    <t>Поощрение достижения наилучших показателей оценки качества управления муниципальными финансами</t>
  </si>
  <si>
    <t xml:space="preserve"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образований  </t>
  </si>
  <si>
    <t>11 0 01 S0200</t>
  </si>
  <si>
    <t>27 0 F2 55550</t>
  </si>
  <si>
    <t>99 9 01 11570</t>
  </si>
  <si>
    <t>2022 год</t>
  </si>
  <si>
    <t>99 9 01 10110</t>
  </si>
  <si>
    <t xml:space="preserve">Подпрограмма "Софинансирование мероприятий подпрограммы «Обеспечение доступным и комфортным жильем и коммунальными услугами граждан Российской Федерации» на 2020 – 2022 годы»  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</si>
  <si>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2018-2024 годы"</t>
  </si>
  <si>
    <t>99 9 01 S4840</t>
  </si>
  <si>
    <t>Поддержка развития общественной инфраструктуры муниципального значения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</si>
  <si>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</si>
  <si>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</si>
  <si>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330</t>
  </si>
  <si>
    <t>Публичные нормативные выплаты гражданам несоциального характера</t>
  </si>
  <si>
    <t xml:space="preserve">Иные межбюджетные трансферты бюджету района из бюджетов поселений на исполнение части  полномочий по решению вопросов местного значения по организации ритуальных услуг и содержанию мест захоронения на территории </t>
  </si>
  <si>
    <t>07 2 01 S4840</t>
  </si>
  <si>
    <t>99 9 01 60670</t>
  </si>
  <si>
    <t>Охрана семьи и детства</t>
  </si>
  <si>
    <t>25 0 00 0000</t>
  </si>
  <si>
    <t>Муниципальная программа "Борьба с борщевиком Сосновского на территории Никольского городского поселения Тосненского района Ленинградской области"</t>
  </si>
  <si>
    <t>19 0 00 0000</t>
  </si>
  <si>
    <t>Муниципальная программа "Создание мест (площадок) накопления твердых коммунальных отходов и реконструкция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</si>
  <si>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>99 9 01 13530</t>
  </si>
  <si>
    <t>25 0 01 S4310</t>
  </si>
  <si>
    <t>Cохранение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</si>
  <si>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17 0 00 00000</t>
  </si>
  <si>
    <t>Муниципальная программа" Управление муниципальной собственностью и земельными ресурсами Никольского городского поселения Тосненского района Ленинградской области"</t>
  </si>
  <si>
    <t>10 1 R 153930</t>
  </si>
  <si>
    <t>10 1 R 100000</t>
  </si>
  <si>
    <t>Федеральный проект "Безопасные и качественные автомобильные дороги"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</si>
  <si>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</si>
  <si>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>Комплекс процессных мероприятий</t>
  </si>
  <si>
    <t>06 4 00 00000</t>
  </si>
  <si>
    <t>Комплекс процессных мероприятий "Содействие в обеспечении жильем граждан Ленинградской области""</t>
  </si>
  <si>
    <t>06 4 01 00000</t>
  </si>
  <si>
    <t>Реализация мероприятий по обеспечению жильем молодых семей</t>
  </si>
  <si>
    <t>06 4 01 L4970</t>
  </si>
  <si>
    <t>07 4 00 00000</t>
  </si>
  <si>
    <t>Комплекс процессных мероприятий "Обеспечение отдыха, оздоровления, занятости детей, подростков и молодежи"</t>
  </si>
  <si>
    <t>07 4 01 00000</t>
  </si>
  <si>
    <t>07 4 01 12290</t>
  </si>
  <si>
    <t>Комплекс процессных мероприятий "Организация и проведение молодежных массовых мероприятий"</t>
  </si>
  <si>
    <t>07 4 02 00000</t>
  </si>
  <si>
    <t>07 4 02 11680</t>
  </si>
  <si>
    <t>Комплекс процессных мероприятий  "Развитие культуры на территории поселения"</t>
  </si>
  <si>
    <t>07 4 04 00000</t>
  </si>
  <si>
    <t>07 4 04 00160</t>
  </si>
  <si>
    <t>07 4 04 S0360</t>
  </si>
  <si>
    <t>07 4 04 11220</t>
  </si>
  <si>
    <t>08 4 00 00000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</si>
  <si>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</si>
  <si>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</si>
  <si>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t xml:space="preserve"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 </t>
  </si>
  <si>
    <t>08 4 01 11570</t>
  </si>
  <si>
    <t xml:space="preserve">Комплекс процессных мероприятий  "Обеспечения пожарной безопасности" </t>
  </si>
  <si>
    <t>08 4 02 00000</t>
  </si>
  <si>
    <t>08 4 02 11620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</si>
  <si>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</si>
  <si>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</si>
  <si>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</si>
  <si>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</si>
  <si>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</si>
  <si>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</si>
  <si>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10 4 01 10130</t>
  </si>
  <si>
    <t>Мероприятия, направленные на достижение целей проектов</t>
  </si>
  <si>
    <t>10 8 00 00000</t>
  </si>
  <si>
    <t>Мероприятия, направленные на достижение цели федерального проекта "Дорожная сеть"</t>
  </si>
  <si>
    <t>10 8 01 00000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</si>
  <si>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</si>
  <si>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10 8 01 S4200</t>
  </si>
  <si>
    <t>Комплекс процессных мероприятий "Организация газоснабжения"</t>
  </si>
  <si>
    <t>11 4 01 00000</t>
  </si>
  <si>
    <t>11 4 00 00000</t>
  </si>
  <si>
    <t>11 4 01 13200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</si>
  <si>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</si>
  <si>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</si>
  <si>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</si>
  <si>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>12 4 01 13280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</si>
  <si>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</si>
  <si>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</si>
  <si>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Комплекс процессных мероприятий "Реализация функций в сфере обращения с отходами"</t>
  </si>
  <si>
    <t>Мероприятия по организации сбора и вывоза бытовых отходов</t>
  </si>
  <si>
    <t>12 4 02 00000</t>
  </si>
  <si>
    <t>12 4 02 13320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</si>
  <si>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</si>
  <si>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14 4 00 00000</t>
  </si>
  <si>
    <t>14 4 01 00000</t>
  </si>
  <si>
    <t>14 4 01 13180</t>
  </si>
  <si>
    <t>19 4 00 00000</t>
  </si>
  <si>
    <t>19 4 01 00000</t>
  </si>
  <si>
    <t>Обеспечение мероприятий по созданию мест (площадок) накопления твердых коммунальных отходов</t>
  </si>
  <si>
    <t>19 4 01 14790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</si>
  <si>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</si>
  <si>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</si>
  <si>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25 8 00 00000</t>
  </si>
  <si>
    <t>25 8 01 00000</t>
  </si>
  <si>
    <t>25 8 01 S4310</t>
  </si>
  <si>
    <t>Федеральный проекты, входящие в состав национальных проектов</t>
  </si>
  <si>
    <t>27 1 00 00000</t>
  </si>
  <si>
    <t>27 1 F2 00000</t>
  </si>
  <si>
    <t>27 1 F2 55550</t>
  </si>
  <si>
    <t>04 4 00 00000</t>
  </si>
  <si>
    <t>Комплекс процессных мероприятий "Развитие физической культуры и спорта"</t>
  </si>
  <si>
    <t>04 4 01 00000</t>
  </si>
  <si>
    <t>04 4 01 00160</t>
  </si>
  <si>
    <t>04 4 01 13300</t>
  </si>
  <si>
    <t>Федеральные проекты,не входящии в состав национальных проектов</t>
  </si>
  <si>
    <t>Федеральный проект " Развитие физической культуры и массового спорта"</t>
  </si>
  <si>
    <t>Строительство и реконструкция объектов спортивных объектов</t>
  </si>
  <si>
    <t>17 8 00 00000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</si>
  <si>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</si>
  <si>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>17 8 01 00000</t>
  </si>
  <si>
    <t>Проведение кадастровых работ по образованию земельных участков из состава земель сельскохозяйственного назначения</t>
  </si>
  <si>
    <t>17 8 01 S4680</t>
  </si>
  <si>
    <t>Мероприятия по обустройству и содержанию территории спортивных объектов</t>
  </si>
  <si>
    <t>Реализация мероприятий, направленных на повышение качества городской среды</t>
  </si>
  <si>
    <t>12 4 01 S4800</t>
  </si>
  <si>
    <t>Муниципальная программа "Обеспечение жильем молодых семей, признанных нуждающимися в улучшении жилищных условий в Никольском городском поселении Тосненского района Ленинградской области"</t>
  </si>
  <si>
    <t xml:space="preserve">                                Приложение №3                                    </t>
  </si>
  <si>
    <t xml:space="preserve">      к отчету об исполнении бюджета     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</si>
  <si>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за 1 квартал 2022 года </t>
  </si>
  <si>
    <t>Сумма (рубли)</t>
  </si>
  <si>
    <t xml:space="preserve">от  18.04.2022 № 92-ра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</si>
</sst>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.000"/>
    <numFmt numFmtId="166" formatCode="?"/>
    <numFmt numFmtId="167" formatCode="000000"/>
    <numFmt numFmtId="168" formatCode="#,##0.00000"/>
  </numFmts>
  <fonts count="18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7" fillId="0" borderId="0"/>
    <xf numFmtId="0" fontId="1" fillId="0" borderId="0"/>
    <xf numFmtId="0" fontId="2" fillId="0" borderId="0"/>
  </cellStyleXfs>
  <cellXfs count="141">
    <xf numFmtId="0" fontId="0" fillId="0" borderId="0" xfId="0"/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/>
    <xf numFmtId="0" fontId="3" fillId="0" borderId="0" xfId="1" applyFont="1"/>
    <xf numFmtId="165" fontId="3" fillId="0" borderId="0" xfId="1" applyNumberFormat="1" applyFont="1"/>
    <xf numFmtId="0" fontId="3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0" fillId="3" borderId="0" xfId="0" applyFill="1"/>
    <xf numFmtId="49" fontId="7" fillId="0" borderId="1" xfId="4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left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left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left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left" vertical="center" wrapText="1"/>
    </xf>
    <xf numFmtId="49" fontId="7" fillId="0" borderId="1" xfId="4" applyNumberFormat="1" applyFont="1" applyFill="1" applyBorder="1" applyAlignment="1">
      <alignment horizontal="left" vertical="center" wrapText="1" indent="2"/>
    </xf>
    <xf numFmtId="0" fontId="7" fillId="0" borderId="1" xfId="4" applyFont="1" applyFill="1" applyBorder="1" applyAlignment="1">
      <alignment horizontal="left" vertical="center" wrapText="1"/>
    </xf>
    <xf numFmtId="49" fontId="7" fillId="3" borderId="1" xfId="4" applyNumberFormat="1" applyFont="1" applyFill="1" applyBorder="1" applyAlignment="1">
      <alignment horizontal="center" vertical="center" wrapText="1"/>
    </xf>
    <xf numFmtId="49" fontId="7" fillId="3" borderId="1" xfId="4" applyNumberFormat="1" applyFont="1" applyFill="1" applyBorder="1" applyAlignment="1">
      <alignment horizontal="left" vertical="center" wrapText="1"/>
    </xf>
    <xf numFmtId="49" fontId="9" fillId="3" borderId="1" xfId="4" applyNumberFormat="1" applyFont="1" applyFill="1" applyBorder="1" applyAlignment="1">
      <alignment horizontal="left" vertical="center" wrapText="1"/>
    </xf>
    <xf numFmtId="49" fontId="9" fillId="3" borderId="1" xfId="4" applyNumberFormat="1" applyFont="1" applyFill="1" applyBorder="1" applyAlignment="1">
      <alignment horizontal="center" vertical="center" wrapText="1"/>
    </xf>
    <xf numFmtId="49" fontId="7" fillId="3" borderId="1" xfId="4" applyNumberFormat="1" applyFont="1" applyFill="1" applyBorder="1" applyAlignment="1">
      <alignment horizontal="left" vertical="center" wrapText="1" indent="2"/>
    </xf>
    <xf numFmtId="0" fontId="7" fillId="0" borderId="1" xfId="1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wrapText="1" indent="2"/>
    </xf>
    <xf numFmtId="0" fontId="5" fillId="0" borderId="0" xfId="3" applyFont="1" applyFill="1" applyAlignment="1"/>
    <xf numFmtId="0" fontId="5" fillId="0" borderId="0" xfId="3" applyFont="1" applyAlignment="1">
      <alignment wrapText="1"/>
    </xf>
    <xf numFmtId="0" fontId="5" fillId="0" borderId="0" xfId="0" applyFont="1"/>
    <xf numFmtId="0" fontId="3" fillId="0" borderId="0" xfId="1" applyFont="1" applyFill="1"/>
    <xf numFmtId="0" fontId="12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49" fontId="6" fillId="3" borderId="3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7" fontId="7" fillId="0" borderId="1" xfId="4" applyNumberFormat="1" applyFont="1" applyFill="1" applyBorder="1" applyAlignment="1">
      <alignment horizontal="left" vertical="center" wrapText="1"/>
    </xf>
    <xf numFmtId="167" fontId="7" fillId="0" borderId="1" xfId="4" applyNumberFormat="1" applyFont="1" applyFill="1" applyBorder="1" applyAlignment="1">
      <alignment horizontal="left" vertical="center" wrapText="1" indent="2"/>
    </xf>
    <xf numFmtId="167" fontId="7" fillId="3" borderId="1" xfId="4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167" fontId="7" fillId="3" borderId="1" xfId="4" applyNumberFormat="1" applyFont="1" applyFill="1" applyBorder="1" applyAlignment="1">
      <alignment horizontal="left" vertical="center" wrapText="1" indent="2"/>
    </xf>
    <xf numFmtId="0" fontId="6" fillId="4" borderId="1" xfId="1" applyFont="1" applyFill="1" applyBorder="1"/>
    <xf numFmtId="0" fontId="7" fillId="4" borderId="1" xfId="1" applyFont="1" applyFill="1" applyBorder="1" applyAlignment="1">
      <alignment horizontal="center"/>
    </xf>
    <xf numFmtId="0" fontId="7" fillId="4" borderId="1" xfId="1" applyFont="1" applyFill="1" applyBorder="1"/>
    <xf numFmtId="165" fontId="7" fillId="0" borderId="1" xfId="4" applyNumberFormat="1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wrapText="1" indent="2"/>
    </xf>
    <xf numFmtId="0" fontId="3" fillId="0" borderId="0" xfId="0" applyFont="1" applyFill="1"/>
    <xf numFmtId="0" fontId="3" fillId="0" borderId="0" xfId="0" applyFont="1" applyFill="1" applyBorder="1"/>
    <xf numFmtId="165" fontId="7" fillId="0" borderId="1" xfId="1" applyNumberFormat="1" applyFont="1" applyFill="1" applyBorder="1" applyAlignment="1">
      <alignment vertical="center" wrapText="1"/>
    </xf>
    <xf numFmtId="0" fontId="7" fillId="0" borderId="0" xfId="0" applyFont="1"/>
    <xf numFmtId="49" fontId="12" fillId="0" borderId="1" xfId="0" applyNumberFormat="1" applyFont="1" applyFill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left" wrapText="1"/>
    </xf>
    <xf numFmtId="49" fontId="7" fillId="0" borderId="4" xfId="4" applyNumberFormat="1" applyFont="1" applyFill="1" applyBorder="1" applyAlignment="1">
      <alignment horizontal="center" vertical="center" wrapText="1"/>
    </xf>
    <xf numFmtId="49" fontId="14" fillId="0" borderId="1" xfId="4" applyNumberFormat="1" applyFont="1" applyFill="1" applyBorder="1" applyAlignment="1">
      <alignment horizontal="left" vertical="center" wrapText="1"/>
    </xf>
    <xf numFmtId="49" fontId="14" fillId="0" borderId="1" xfId="4" applyNumberFormat="1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vertical="center" wrapText="1"/>
    </xf>
    <xf numFmtId="0" fontId="14" fillId="0" borderId="1" xfId="4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/>
    <xf numFmtId="164" fontId="7" fillId="0" borderId="1" xfId="1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horizontal="center" vertical="center" wrapText="1"/>
    </xf>
    <xf numFmtId="49" fontId="9" fillId="3" borderId="1" xfId="4" applyNumberFormat="1" applyFont="1" applyFill="1" applyBorder="1" applyAlignment="1">
      <alignment horizontal="left" vertical="center" wrapText="1" indent="2"/>
    </xf>
    <xf numFmtId="0" fontId="12" fillId="0" borderId="1" xfId="1" applyFont="1" applyFill="1" applyBorder="1" applyAlignment="1">
      <alignment horizontal="center" vertical="center" wrapText="1"/>
    </xf>
    <xf numFmtId="168" fontId="10" fillId="5" borderId="1" xfId="1" applyNumberFormat="1" applyFont="1" applyFill="1" applyBorder="1" applyAlignment="1">
      <alignment vertical="center"/>
    </xf>
    <xf numFmtId="168" fontId="12" fillId="0" borderId="1" xfId="1" applyNumberFormat="1" applyFont="1" applyFill="1" applyBorder="1" applyAlignment="1">
      <alignment vertical="center" wrapText="1"/>
    </xf>
    <xf numFmtId="168" fontId="6" fillId="0" borderId="1" xfId="4" applyNumberFormat="1" applyFont="1" applyFill="1" applyBorder="1" applyAlignment="1">
      <alignment horizontal="right" vertical="center" wrapText="1"/>
    </xf>
    <xf numFmtId="168" fontId="7" fillId="0" borderId="1" xfId="4" applyNumberFormat="1" applyFont="1" applyFill="1" applyBorder="1" applyAlignment="1">
      <alignment horizontal="right" vertical="center" wrapText="1"/>
    </xf>
    <xf numFmtId="168" fontId="7" fillId="0" borderId="1" xfId="4" applyNumberFormat="1" applyFont="1" applyFill="1" applyBorder="1" applyAlignment="1">
      <alignment horizontal="right" vertical="center"/>
    </xf>
    <xf numFmtId="168" fontId="10" fillId="4" borderId="1" xfId="1" applyNumberFormat="1" applyFont="1" applyFill="1" applyBorder="1" applyAlignment="1">
      <alignment vertical="center"/>
    </xf>
    <xf numFmtId="168" fontId="10" fillId="0" borderId="1" xfId="1" applyNumberFormat="1" applyFont="1" applyFill="1" applyBorder="1" applyAlignment="1">
      <alignment vertical="center" wrapText="1"/>
    </xf>
    <xf numFmtId="168" fontId="13" fillId="0" borderId="1" xfId="1" applyNumberFormat="1" applyFont="1" applyFill="1" applyBorder="1" applyAlignment="1">
      <alignment vertical="center" wrapText="1"/>
    </xf>
    <xf numFmtId="168" fontId="11" fillId="0" borderId="1" xfId="1" applyNumberFormat="1" applyFont="1" applyFill="1" applyBorder="1" applyAlignment="1">
      <alignment vertical="center" wrapText="1"/>
    </xf>
    <xf numFmtId="168" fontId="12" fillId="0" borderId="1" xfId="0" applyNumberFormat="1" applyFont="1" applyFill="1" applyBorder="1" applyAlignment="1">
      <alignment vertical="center" wrapText="1"/>
    </xf>
    <xf numFmtId="168" fontId="12" fillId="0" borderId="3" xfId="1" applyNumberFormat="1" applyFont="1" applyFill="1" applyBorder="1" applyAlignment="1">
      <alignment vertical="center" wrapText="1"/>
    </xf>
    <xf numFmtId="168" fontId="10" fillId="0" borderId="3" xfId="1" applyNumberFormat="1" applyFont="1" applyFill="1" applyBorder="1" applyAlignment="1">
      <alignment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6" fillId="4" borderId="1" xfId="1" applyNumberFormat="1" applyFont="1" applyFill="1" applyBorder="1" applyAlignment="1"/>
    <xf numFmtId="168" fontId="6" fillId="0" borderId="1" xfId="4" applyNumberFormat="1" applyFont="1" applyFill="1" applyBorder="1" applyAlignment="1">
      <alignment vertical="center" wrapText="1"/>
    </xf>
    <xf numFmtId="168" fontId="8" fillId="0" borderId="1" xfId="4" applyNumberFormat="1" applyFont="1" applyFill="1" applyBorder="1" applyAlignment="1">
      <alignment vertical="center" wrapText="1"/>
    </xf>
    <xf numFmtId="168" fontId="9" fillId="0" borderId="1" xfId="4" applyNumberFormat="1" applyFont="1" applyFill="1" applyBorder="1" applyAlignment="1">
      <alignment vertical="center" wrapText="1"/>
    </xf>
    <xf numFmtId="168" fontId="7" fillId="0" borderId="1" xfId="4" applyNumberFormat="1" applyFont="1" applyFill="1" applyBorder="1" applyAlignment="1">
      <alignment vertical="center" wrapText="1"/>
    </xf>
    <xf numFmtId="168" fontId="7" fillId="0" borderId="4" xfId="4" applyNumberFormat="1" applyFont="1" applyFill="1" applyBorder="1" applyAlignment="1">
      <alignment vertical="center" wrapText="1"/>
    </xf>
    <xf numFmtId="168" fontId="7" fillId="0" borderId="1" xfId="4" applyNumberFormat="1" applyFont="1" applyFill="1" applyBorder="1" applyAlignment="1">
      <alignment vertical="center"/>
    </xf>
    <xf numFmtId="168" fontId="8" fillId="0" borderId="1" xfId="4" applyNumberFormat="1" applyFont="1" applyFill="1" applyBorder="1" applyAlignment="1">
      <alignment vertical="center"/>
    </xf>
    <xf numFmtId="168" fontId="9" fillId="0" borderId="1" xfId="4" applyNumberFormat="1" applyFont="1" applyFill="1" applyBorder="1" applyAlignment="1">
      <alignment vertical="center"/>
    </xf>
    <xf numFmtId="168" fontId="7" fillId="0" borderId="1" xfId="1" applyNumberFormat="1" applyFont="1" applyFill="1" applyBorder="1" applyAlignment="1">
      <alignment vertical="center" wrapText="1"/>
    </xf>
    <xf numFmtId="49" fontId="14" fillId="3" borderId="1" xfId="4" applyNumberFormat="1" applyFont="1" applyFill="1" applyBorder="1" applyAlignment="1">
      <alignment horizontal="center" vertical="center" wrapText="1"/>
    </xf>
    <xf numFmtId="49" fontId="14" fillId="0" borderId="1" xfId="4" applyNumberFormat="1" applyFont="1" applyFill="1" applyBorder="1" applyAlignment="1">
      <alignment horizontal="center" vertical="center" wrapText="1"/>
    </xf>
    <xf numFmtId="49" fontId="14" fillId="0" borderId="2" xfId="4" applyNumberFormat="1" applyFont="1" applyFill="1" applyBorder="1" applyAlignment="1">
      <alignment horizontal="left" vertical="center" wrapText="1"/>
    </xf>
    <xf numFmtId="49" fontId="16" fillId="0" borderId="1" xfId="4" applyNumberFormat="1" applyFont="1" applyFill="1" applyBorder="1" applyAlignment="1">
      <alignment horizontal="center" vertical="center" wrapText="1"/>
    </xf>
    <xf numFmtId="49" fontId="16" fillId="0" borderId="2" xfId="4" applyNumberFormat="1" applyFont="1" applyFill="1" applyBorder="1" applyAlignment="1">
      <alignment horizontal="left" vertical="center" wrapText="1"/>
    </xf>
    <xf numFmtId="49" fontId="16" fillId="0" borderId="5" xfId="4" applyNumberFormat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left" vertical="center" wrapText="1"/>
    </xf>
    <xf numFmtId="49" fontId="16" fillId="0" borderId="1" xfId="4" applyNumberFormat="1" applyFont="1" applyFill="1" applyBorder="1" applyAlignment="1">
      <alignment horizontal="left" vertical="center" wrapText="1"/>
    </xf>
    <xf numFmtId="49" fontId="7" fillId="0" borderId="1" xfId="4" applyNumberFormat="1" applyFont="1" applyFill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5" fillId="0" borderId="0" xfId="3" applyFont="1" applyAlignment="1">
      <alignment horizontal="right"/>
    </xf>
    <xf numFmtId="0" fontId="5" fillId="0" borderId="0" xfId="3" applyFont="1"/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_Бюджет 2007" xfId="3" xr:uid="{00000000-0005-0000-0000-000003000000}"/>
    <cellStyle name="Обычный_Приложения 1-9 к бюджету 2007 Поправка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A2:H424"/>
  <sheetViews>
    <sheetView tabSelected="1" topLeftCell="A352" workbookViewId="0">
      <selection activeCell="A2" sqref="A2:F425"/>
    </sheetView>
  </sheetViews>
  <sheetFormatPr defaultRowHeight="12.75" x14ac:dyDescent="0.2"/>
  <cols>
    <col min="1" max="1" width="53.85546875" style="1" customWidth="1"/>
    <col min="2" max="2" width="16.140625" style="2" customWidth="1"/>
    <col min="3" max="3" width="14.28515625" style="2" customWidth="1"/>
    <col min="4" max="4" width="9" style="2" customWidth="1"/>
    <col min="5" max="5" width="8.7109375" style="1" customWidth="1"/>
    <col min="6" max="6" width="16.28515625" style="3" customWidth="1"/>
    <col min="7" max="7" width="12.42578125" style="1" bestFit="1" customWidth="1"/>
    <col min="8" max="16384" width="9.140625" style="1"/>
  </cols>
  <sheetData>
    <row r="2" spans="1:6" ht="15" x14ac:dyDescent="0.25">
      <c r="D2" s="140" t="s">
        <v>345</v>
      </c>
      <c r="E2" s="140"/>
      <c r="F2" s="140"/>
    </row>
    <row r="3" spans="1:6" ht="15" x14ac:dyDescent="0.25">
      <c r="D3" s="140" t="s">
        <v>346</v>
      </c>
      <c r="E3" s="140"/>
      <c r="F3" s="140"/>
    </row>
    <row r="4" spans="1:6" ht="15" x14ac:dyDescent="0.25">
      <c r="D4" s="139" t="s">
        <v>8</v>
      </c>
      <c r="E4" s="139"/>
      <c r="F4" s="139"/>
    </row>
    <row r="5" spans="1:6" ht="15" x14ac:dyDescent="0.25">
      <c r="D5" s="139" t="s">
        <v>2</v>
      </c>
      <c r="E5" s="139"/>
      <c r="F5" s="139"/>
    </row>
    <row r="6" spans="1:6" ht="15" x14ac:dyDescent="0.25">
      <c r="D6" s="139" t="s">
        <v>3</v>
      </c>
      <c r="E6" s="139"/>
      <c r="F6" s="139"/>
    </row>
    <row r="7" spans="1:6" ht="15" x14ac:dyDescent="0.25">
      <c r="D7" s="139" t="s">
        <v>349</v>
      </c>
      <c r="E7" s="139"/>
      <c r="F7" s="139"/>
    </row>
    <row r="8" spans="1:6" s="28" customFormat="1" ht="12.75" customHeight="1" x14ac:dyDescent="0.25">
      <c r="D8" s="26"/>
      <c r="E8" s="27"/>
    </row>
    <row r="9" spans="1:6" ht="15.75" customHeight="1" x14ac:dyDescent="0.2"/>
    <row r="10" spans="1:6" s="4" customFormat="1" ht="60.6" customHeight="1" x14ac:dyDescent="0.25">
      <c r="A10" s="136" t="s">
        <v>347</v>
      </c>
      <c r="B10" s="136"/>
      <c r="C10" s="136"/>
      <c r="D10" s="136"/>
      <c r="E10" s="136"/>
      <c r="F10" s="136"/>
    </row>
    <row r="11" spans="1:6" s="4" customFormat="1" ht="15.75" x14ac:dyDescent="0.25">
      <c r="A11" s="7"/>
      <c r="B11" s="7"/>
      <c r="C11" s="7"/>
      <c r="D11" s="7"/>
      <c r="E11" s="7"/>
      <c r="F11" s="7"/>
    </row>
    <row r="12" spans="1:6" s="4" customFormat="1" ht="31.9" customHeight="1" x14ac:dyDescent="0.25">
      <c r="A12" s="137" t="s">
        <v>0</v>
      </c>
      <c r="B12" s="138" t="s">
        <v>5</v>
      </c>
      <c r="C12" s="138" t="s">
        <v>19</v>
      </c>
      <c r="D12" s="138" t="s">
        <v>20</v>
      </c>
      <c r="E12" s="138" t="s">
        <v>21</v>
      </c>
      <c r="F12" s="96" t="s">
        <v>348</v>
      </c>
    </row>
    <row r="13" spans="1:6" s="4" customFormat="1" ht="15.75" customHeight="1" x14ac:dyDescent="0.25">
      <c r="A13" s="137"/>
      <c r="B13" s="138"/>
      <c r="C13" s="138"/>
      <c r="D13" s="138"/>
      <c r="E13" s="138"/>
      <c r="F13" s="31" t="s">
        <v>231</v>
      </c>
    </row>
    <row r="14" spans="1:6" s="4" customFormat="1" ht="23.25" customHeight="1" x14ac:dyDescent="0.25">
      <c r="A14" s="97" t="s">
        <v>22</v>
      </c>
      <c r="B14" s="98"/>
      <c r="C14" s="98"/>
      <c r="D14" s="98"/>
      <c r="E14" s="98"/>
      <c r="F14" s="101">
        <f>SUM(F15+F259)</f>
        <v>27820908.480000004</v>
      </c>
    </row>
    <row r="15" spans="1:6" s="4" customFormat="1" ht="22.7" customHeight="1" x14ac:dyDescent="0.25">
      <c r="A15" s="32" t="s">
        <v>23</v>
      </c>
      <c r="B15" s="33"/>
      <c r="C15" s="33"/>
      <c r="D15" s="34"/>
      <c r="E15" s="35"/>
      <c r="F15" s="106">
        <f>F16+F45+F52+F77+F119+F131+F163+F178+F198+F233+F240+F247</f>
        <v>16931007.450000003</v>
      </c>
    </row>
    <row r="16" spans="1:6" s="4" customFormat="1" ht="50.25" customHeight="1" x14ac:dyDescent="0.25">
      <c r="A16" s="36" t="s">
        <v>24</v>
      </c>
      <c r="B16" s="31" t="s">
        <v>25</v>
      </c>
      <c r="C16" s="31"/>
      <c r="D16" s="37"/>
      <c r="E16" s="37"/>
      <c r="F16" s="107">
        <f>F17+F39</f>
        <v>3963034.54</v>
      </c>
    </row>
    <row r="17" spans="1:6" s="4" customFormat="1" ht="25.5" customHeight="1" x14ac:dyDescent="0.25">
      <c r="A17" s="14" t="s">
        <v>258</v>
      </c>
      <c r="B17" s="15" t="s">
        <v>328</v>
      </c>
      <c r="C17" s="15"/>
      <c r="D17" s="15"/>
      <c r="E17" s="15"/>
      <c r="F17" s="108">
        <f>F18</f>
        <v>3963034.54</v>
      </c>
    </row>
    <row r="18" spans="1:6" s="4" customFormat="1" ht="28.9" customHeight="1" x14ac:dyDescent="0.25">
      <c r="A18" s="16" t="s">
        <v>329</v>
      </c>
      <c r="B18" s="125" t="s">
        <v>330</v>
      </c>
      <c r="C18" s="132"/>
      <c r="D18" s="132"/>
      <c r="E18" s="125"/>
      <c r="F18" s="109">
        <f>F19+F29</f>
        <v>3963034.54</v>
      </c>
    </row>
    <row r="19" spans="1:6" s="4" customFormat="1" ht="36.75" customHeight="1" x14ac:dyDescent="0.25">
      <c r="A19" s="43" t="s">
        <v>26</v>
      </c>
      <c r="B19" s="30" t="s">
        <v>331</v>
      </c>
      <c r="C19" s="30"/>
      <c r="D19" s="44"/>
      <c r="E19" s="44"/>
      <c r="F19" s="102">
        <f>F20+F23+F26+F35</f>
        <v>3963034.54</v>
      </c>
    </row>
    <row r="20" spans="1:6" s="4" customFormat="1" ht="51" x14ac:dyDescent="0.25">
      <c r="A20" s="43" t="s">
        <v>27</v>
      </c>
      <c r="B20" s="131" t="s">
        <v>331</v>
      </c>
      <c r="C20" s="30">
        <v>100</v>
      </c>
      <c r="D20" s="44"/>
      <c r="E20" s="44"/>
      <c r="F20" s="102">
        <f>F21</f>
        <v>2587096.29</v>
      </c>
    </row>
    <row r="21" spans="1:6" s="4" customFormat="1" ht="32.25" customHeight="1" x14ac:dyDescent="0.25">
      <c r="A21" s="17" t="s">
        <v>28</v>
      </c>
      <c r="B21" s="131" t="s">
        <v>331</v>
      </c>
      <c r="C21" s="30">
        <v>110</v>
      </c>
      <c r="D21" s="44"/>
      <c r="E21" s="44"/>
      <c r="F21" s="102">
        <f>F22</f>
        <v>2587096.29</v>
      </c>
    </row>
    <row r="22" spans="1:6" s="4" customFormat="1" ht="15.75" x14ac:dyDescent="0.25">
      <c r="A22" s="43" t="s">
        <v>29</v>
      </c>
      <c r="B22" s="131" t="s">
        <v>331</v>
      </c>
      <c r="C22" s="30">
        <v>110</v>
      </c>
      <c r="D22" s="44" t="s">
        <v>30</v>
      </c>
      <c r="E22" s="44" t="s">
        <v>31</v>
      </c>
      <c r="F22" s="102">
        <v>2587096.29</v>
      </c>
    </row>
    <row r="23" spans="1:6" s="4" customFormat="1" ht="30.2" customHeight="1" x14ac:dyDescent="0.25">
      <c r="A23" s="43" t="s">
        <v>32</v>
      </c>
      <c r="B23" s="131" t="s">
        <v>331</v>
      </c>
      <c r="C23" s="30">
        <v>200</v>
      </c>
      <c r="D23" s="44"/>
      <c r="E23" s="44"/>
      <c r="F23" s="102">
        <f>F24</f>
        <v>1297010.27</v>
      </c>
    </row>
    <row r="24" spans="1:6" s="4" customFormat="1" ht="30.2" customHeight="1" x14ac:dyDescent="0.25">
      <c r="A24" s="17" t="s">
        <v>33</v>
      </c>
      <c r="B24" s="131" t="s">
        <v>331</v>
      </c>
      <c r="C24" s="30">
        <v>240</v>
      </c>
      <c r="D24" s="44"/>
      <c r="E24" s="44"/>
      <c r="F24" s="102">
        <f>F25</f>
        <v>1297010.27</v>
      </c>
    </row>
    <row r="25" spans="1:6" s="4" customFormat="1" ht="24.75" customHeight="1" x14ac:dyDescent="0.25">
      <c r="A25" s="43" t="s">
        <v>29</v>
      </c>
      <c r="B25" s="131" t="s">
        <v>331</v>
      </c>
      <c r="C25" s="30">
        <v>240</v>
      </c>
      <c r="D25" s="44" t="s">
        <v>30</v>
      </c>
      <c r="E25" s="44" t="s">
        <v>31</v>
      </c>
      <c r="F25" s="102">
        <v>1297010.27</v>
      </c>
    </row>
    <row r="26" spans="1:6" s="4" customFormat="1" ht="24" customHeight="1" x14ac:dyDescent="0.25">
      <c r="A26" s="43" t="s">
        <v>34</v>
      </c>
      <c r="B26" s="131" t="s">
        <v>331</v>
      </c>
      <c r="C26" s="30">
        <v>800</v>
      </c>
      <c r="D26" s="44"/>
      <c r="E26" s="44"/>
      <c r="F26" s="102">
        <f>F27</f>
        <v>3487.98</v>
      </c>
    </row>
    <row r="27" spans="1:6" s="4" customFormat="1" ht="21.75" customHeight="1" x14ac:dyDescent="0.25">
      <c r="A27" s="17" t="s">
        <v>35</v>
      </c>
      <c r="B27" s="131" t="s">
        <v>331</v>
      </c>
      <c r="C27" s="30">
        <v>850</v>
      </c>
      <c r="D27" s="44"/>
      <c r="E27" s="44"/>
      <c r="F27" s="102">
        <f>F28</f>
        <v>3487.98</v>
      </c>
    </row>
    <row r="28" spans="1:6" s="4" customFormat="1" ht="21" customHeight="1" x14ac:dyDescent="0.25">
      <c r="A28" s="43" t="s">
        <v>29</v>
      </c>
      <c r="B28" s="131" t="s">
        <v>331</v>
      </c>
      <c r="C28" s="30">
        <v>850</v>
      </c>
      <c r="D28" s="44" t="s">
        <v>30</v>
      </c>
      <c r="E28" s="44" t="s">
        <v>31</v>
      </c>
      <c r="F28" s="102">
        <v>3487.98</v>
      </c>
    </row>
    <row r="29" spans="1:6" s="4" customFormat="1" ht="24" hidden="1" customHeight="1" x14ac:dyDescent="0.25">
      <c r="A29" s="17" t="s">
        <v>341</v>
      </c>
      <c r="B29" s="124" t="s">
        <v>331</v>
      </c>
      <c r="C29" s="87"/>
      <c r="D29" s="75"/>
      <c r="E29" s="75"/>
      <c r="F29" s="110">
        <f>F32</f>
        <v>0</v>
      </c>
    </row>
    <row r="30" spans="1:6" s="4" customFormat="1" ht="24.75" hidden="1" customHeight="1" x14ac:dyDescent="0.25">
      <c r="A30" s="56" t="s">
        <v>221</v>
      </c>
      <c r="B30" s="124" t="s">
        <v>331</v>
      </c>
      <c r="C30" s="87"/>
      <c r="D30" s="75"/>
      <c r="E30" s="75"/>
      <c r="F30" s="110">
        <v>0</v>
      </c>
    </row>
    <row r="31" spans="1:6" s="4" customFormat="1" ht="33.75" hidden="1" customHeight="1" x14ac:dyDescent="0.25">
      <c r="A31" s="56" t="s">
        <v>222</v>
      </c>
      <c r="B31" s="124" t="s">
        <v>331</v>
      </c>
      <c r="C31" s="87"/>
      <c r="D31" s="75"/>
      <c r="E31" s="75"/>
      <c r="F31" s="110">
        <v>0</v>
      </c>
    </row>
    <row r="32" spans="1:6" s="4" customFormat="1" ht="29.25" hidden="1" customHeight="1" x14ac:dyDescent="0.25">
      <c r="A32" s="43" t="s">
        <v>32</v>
      </c>
      <c r="B32" s="124" t="s">
        <v>331</v>
      </c>
      <c r="C32" s="87">
        <v>200</v>
      </c>
      <c r="D32" s="75"/>
      <c r="E32" s="75"/>
      <c r="F32" s="110">
        <f>F33</f>
        <v>0</v>
      </c>
    </row>
    <row r="33" spans="1:6" s="4" customFormat="1" ht="27.75" hidden="1" customHeight="1" x14ac:dyDescent="0.25">
      <c r="A33" s="17" t="s">
        <v>33</v>
      </c>
      <c r="B33" s="124" t="s">
        <v>331</v>
      </c>
      <c r="C33" s="87">
        <v>240</v>
      </c>
      <c r="D33" s="75"/>
      <c r="E33" s="75"/>
      <c r="F33" s="110">
        <f>F34</f>
        <v>0</v>
      </c>
    </row>
    <row r="34" spans="1:6" s="4" customFormat="1" ht="27.75" hidden="1" customHeight="1" x14ac:dyDescent="0.25">
      <c r="A34" s="56" t="s">
        <v>29</v>
      </c>
      <c r="B34" s="124" t="s">
        <v>331</v>
      </c>
      <c r="C34" s="87">
        <v>240</v>
      </c>
      <c r="D34" s="75" t="s">
        <v>30</v>
      </c>
      <c r="E34" s="75" t="s">
        <v>31</v>
      </c>
      <c r="F34" s="110">
        <v>0</v>
      </c>
    </row>
    <row r="35" spans="1:6" s="4" customFormat="1" ht="34.5" customHeight="1" x14ac:dyDescent="0.25">
      <c r="A35" s="56" t="s">
        <v>36</v>
      </c>
      <c r="B35" s="9" t="s">
        <v>332</v>
      </c>
      <c r="C35" s="87"/>
      <c r="D35" s="75"/>
      <c r="E35" s="75"/>
      <c r="F35" s="110">
        <f>F36</f>
        <v>75440</v>
      </c>
    </row>
    <row r="36" spans="1:6" s="4" customFormat="1" ht="30.75" customHeight="1" x14ac:dyDescent="0.25">
      <c r="A36" s="43" t="s">
        <v>32</v>
      </c>
      <c r="B36" s="132" t="s">
        <v>332</v>
      </c>
      <c r="C36" s="87">
        <v>200</v>
      </c>
      <c r="D36" s="75"/>
      <c r="E36" s="75"/>
      <c r="F36" s="110">
        <f>F37</f>
        <v>75440</v>
      </c>
    </row>
    <row r="37" spans="1:6" s="4" customFormat="1" ht="30.75" customHeight="1" x14ac:dyDescent="0.25">
      <c r="A37" s="17" t="s">
        <v>33</v>
      </c>
      <c r="B37" s="132" t="s">
        <v>332</v>
      </c>
      <c r="C37" s="87">
        <v>240</v>
      </c>
      <c r="D37" s="75"/>
      <c r="E37" s="75"/>
      <c r="F37" s="110">
        <f>F38</f>
        <v>75440</v>
      </c>
    </row>
    <row r="38" spans="1:6" s="4" customFormat="1" ht="21" customHeight="1" x14ac:dyDescent="0.25">
      <c r="A38" s="56" t="s">
        <v>29</v>
      </c>
      <c r="B38" s="132" t="s">
        <v>332</v>
      </c>
      <c r="C38" s="87">
        <v>240</v>
      </c>
      <c r="D38" s="75" t="s">
        <v>30</v>
      </c>
      <c r="E38" s="75" t="s">
        <v>31</v>
      </c>
      <c r="F38" s="105">
        <v>75440</v>
      </c>
    </row>
    <row r="39" spans="1:6" s="4" customFormat="1" ht="35.25" hidden="1" customHeight="1" x14ac:dyDescent="0.25">
      <c r="A39" s="78" t="s">
        <v>333</v>
      </c>
      <c r="B39" s="41" t="s">
        <v>218</v>
      </c>
      <c r="C39" s="41"/>
      <c r="D39" s="39"/>
      <c r="E39" s="39"/>
      <c r="F39" s="109">
        <f>F40</f>
        <v>0</v>
      </c>
    </row>
    <row r="40" spans="1:6" s="4" customFormat="1" ht="36.75" hidden="1" customHeight="1" x14ac:dyDescent="0.25">
      <c r="A40" s="134" t="s">
        <v>334</v>
      </c>
      <c r="B40" s="41" t="s">
        <v>219</v>
      </c>
      <c r="C40" s="41"/>
      <c r="D40" s="39"/>
      <c r="E40" s="39"/>
      <c r="F40" s="109">
        <f>SUM(F41)</f>
        <v>0</v>
      </c>
    </row>
    <row r="41" spans="1:6" s="4" customFormat="1" ht="30.75" hidden="1" customHeight="1" x14ac:dyDescent="0.25">
      <c r="A41" s="130" t="s">
        <v>335</v>
      </c>
      <c r="B41" s="131" t="s">
        <v>220</v>
      </c>
      <c r="C41" s="30"/>
      <c r="D41" s="44"/>
      <c r="E41" s="44"/>
      <c r="F41" s="102">
        <f>F43</f>
        <v>0</v>
      </c>
    </row>
    <row r="42" spans="1:6" s="4" customFormat="1" ht="34.5" hidden="1" customHeight="1" x14ac:dyDescent="0.25">
      <c r="A42" s="86" t="s">
        <v>90</v>
      </c>
      <c r="B42" s="131" t="s">
        <v>220</v>
      </c>
      <c r="C42" s="30">
        <v>400</v>
      </c>
      <c r="D42" s="44"/>
      <c r="E42" s="44"/>
      <c r="F42" s="102">
        <f>F43</f>
        <v>0</v>
      </c>
    </row>
    <row r="43" spans="1:6" s="4" customFormat="1" ht="27" hidden="1" customHeight="1" x14ac:dyDescent="0.25">
      <c r="A43" s="135" t="s">
        <v>91</v>
      </c>
      <c r="B43" s="131" t="s">
        <v>220</v>
      </c>
      <c r="C43" s="30">
        <v>410</v>
      </c>
      <c r="D43" s="44"/>
      <c r="E43" s="44"/>
      <c r="F43" s="102">
        <f>F44</f>
        <v>0</v>
      </c>
    </row>
    <row r="44" spans="1:6" s="4" customFormat="1" ht="24" hidden="1" customHeight="1" x14ac:dyDescent="0.25">
      <c r="A44" s="43" t="s">
        <v>29</v>
      </c>
      <c r="B44" s="131" t="s">
        <v>220</v>
      </c>
      <c r="C44" s="30">
        <v>410</v>
      </c>
      <c r="D44" s="44" t="s">
        <v>30</v>
      </c>
      <c r="E44" s="44" t="s">
        <v>31</v>
      </c>
      <c r="F44" s="102">
        <v>0</v>
      </c>
    </row>
    <row r="45" spans="1:6" s="4" customFormat="1" ht="51" hidden="1" x14ac:dyDescent="0.25">
      <c r="A45" s="36" t="s">
        <v>253</v>
      </c>
      <c r="B45" s="11" t="s">
        <v>252</v>
      </c>
      <c r="C45" s="31"/>
      <c r="D45" s="37"/>
      <c r="E45" s="37"/>
      <c r="F45" s="107">
        <f>F46</f>
        <v>0</v>
      </c>
    </row>
    <row r="46" spans="1:6" s="4" customFormat="1" ht="38.25" hidden="1" customHeight="1" x14ac:dyDescent="0.25">
      <c r="A46" s="16" t="s">
        <v>291</v>
      </c>
      <c r="B46" s="125" t="s">
        <v>336</v>
      </c>
      <c r="C46" s="41"/>
      <c r="D46" s="39"/>
      <c r="E46" s="39"/>
      <c r="F46" s="109">
        <f>SUM(F47)</f>
        <v>0</v>
      </c>
    </row>
    <row r="47" spans="1:6" s="4" customFormat="1" ht="38.25" hidden="1" x14ac:dyDescent="0.25">
      <c r="A47" s="133" t="s">
        <v>337</v>
      </c>
      <c r="B47" s="132" t="s">
        <v>338</v>
      </c>
      <c r="C47" s="30"/>
      <c r="D47" s="44"/>
      <c r="E47" s="44"/>
      <c r="F47" s="102">
        <f>F50</f>
        <v>0</v>
      </c>
    </row>
    <row r="48" spans="1:6" s="4" customFormat="1" ht="25.5" hidden="1" x14ac:dyDescent="0.25">
      <c r="A48" s="133" t="s">
        <v>339</v>
      </c>
      <c r="B48" s="132" t="s">
        <v>340</v>
      </c>
      <c r="C48" s="30"/>
      <c r="D48" s="44"/>
      <c r="E48" s="44"/>
      <c r="F48" s="102">
        <f>F50</f>
        <v>0</v>
      </c>
    </row>
    <row r="49" spans="1:6" s="4" customFormat="1" ht="33" hidden="1" customHeight="1" x14ac:dyDescent="0.25">
      <c r="A49" s="43" t="s">
        <v>32</v>
      </c>
      <c r="B49" s="132" t="s">
        <v>340</v>
      </c>
      <c r="C49" s="131">
        <v>200</v>
      </c>
      <c r="D49" s="44"/>
      <c r="E49" s="44"/>
      <c r="F49" s="102">
        <f>F50</f>
        <v>0</v>
      </c>
    </row>
    <row r="50" spans="1:6" s="4" customFormat="1" ht="34.5" hidden="1" customHeight="1" x14ac:dyDescent="0.25">
      <c r="A50" s="17" t="s">
        <v>33</v>
      </c>
      <c r="B50" s="132" t="s">
        <v>340</v>
      </c>
      <c r="C50" s="30">
        <v>240</v>
      </c>
      <c r="D50" s="44"/>
      <c r="E50" s="44"/>
      <c r="F50" s="102">
        <f>F51</f>
        <v>0</v>
      </c>
    </row>
    <row r="51" spans="1:6" s="4" customFormat="1" ht="27.75" hidden="1" customHeight="1" x14ac:dyDescent="0.25">
      <c r="A51" s="46" t="s">
        <v>37</v>
      </c>
      <c r="B51" s="132" t="s">
        <v>340</v>
      </c>
      <c r="C51" s="30">
        <v>240</v>
      </c>
      <c r="D51" s="44" t="s">
        <v>38</v>
      </c>
      <c r="E51" s="44" t="s">
        <v>39</v>
      </c>
      <c r="F51" s="102">
        <v>0</v>
      </c>
    </row>
    <row r="52" spans="1:6" s="29" customFormat="1" ht="65.25" customHeight="1" x14ac:dyDescent="0.25">
      <c r="A52" s="36" t="s">
        <v>344</v>
      </c>
      <c r="B52" s="31" t="s">
        <v>40</v>
      </c>
      <c r="C52" s="31"/>
      <c r="D52" s="44"/>
      <c r="E52" s="44"/>
      <c r="F52" s="107">
        <f>F55</f>
        <v>1677483</v>
      </c>
    </row>
    <row r="53" spans="1:6" s="29" customFormat="1" ht="59.85" hidden="1" customHeight="1" x14ac:dyDescent="0.25">
      <c r="A53" s="40" t="s">
        <v>233</v>
      </c>
      <c r="B53" s="41" t="s">
        <v>41</v>
      </c>
      <c r="C53" s="41"/>
      <c r="D53" s="39"/>
      <c r="E53" s="39"/>
      <c r="F53" s="109">
        <f>F54</f>
        <v>0</v>
      </c>
    </row>
    <row r="54" spans="1:6" s="29" customFormat="1" ht="27.95" hidden="1" customHeight="1" x14ac:dyDescent="0.25">
      <c r="A54" s="40" t="s">
        <v>42</v>
      </c>
      <c r="B54" s="41" t="s">
        <v>43</v>
      </c>
      <c r="C54" s="41"/>
      <c r="D54" s="39"/>
      <c r="E54" s="39"/>
      <c r="F54" s="109">
        <v>0</v>
      </c>
    </row>
    <row r="55" spans="1:6" s="29" customFormat="1" ht="23.25" customHeight="1" x14ac:dyDescent="0.25">
      <c r="A55" s="16" t="s">
        <v>258</v>
      </c>
      <c r="B55" s="132" t="s">
        <v>259</v>
      </c>
      <c r="C55" s="30"/>
      <c r="D55" s="44"/>
      <c r="E55" s="44"/>
      <c r="F55" s="102">
        <f>F56</f>
        <v>1677483</v>
      </c>
    </row>
    <row r="56" spans="1:6" s="29" customFormat="1" ht="35.25" customHeight="1" x14ac:dyDescent="0.25">
      <c r="A56" s="16" t="s">
        <v>260</v>
      </c>
      <c r="B56" s="132" t="s">
        <v>261</v>
      </c>
      <c r="C56" s="30"/>
      <c r="D56" s="30"/>
      <c r="E56" s="30"/>
      <c r="F56" s="102">
        <f>F57</f>
        <v>1677483</v>
      </c>
    </row>
    <row r="57" spans="1:6" s="29" customFormat="1" ht="31.5" customHeight="1" x14ac:dyDescent="0.25">
      <c r="A57" s="16" t="s">
        <v>262</v>
      </c>
      <c r="B57" s="132" t="s">
        <v>263</v>
      </c>
      <c r="C57" s="30"/>
      <c r="D57" s="30"/>
      <c r="E57" s="44"/>
      <c r="F57" s="102">
        <f>F76</f>
        <v>1677483</v>
      </c>
    </row>
    <row r="58" spans="1:6" s="29" customFormat="1" ht="21.75" hidden="1" customHeight="1" x14ac:dyDescent="0.25">
      <c r="A58" s="25" t="s">
        <v>45</v>
      </c>
      <c r="B58" s="30" t="s">
        <v>202</v>
      </c>
      <c r="C58" s="30">
        <v>320</v>
      </c>
      <c r="D58" s="30">
        <v>10</v>
      </c>
      <c r="E58" s="44" t="s">
        <v>48</v>
      </c>
      <c r="F58" s="102">
        <v>0</v>
      </c>
    </row>
    <row r="59" spans="1:6" s="29" customFormat="1" ht="17.649999999999999" hidden="1" customHeight="1" x14ac:dyDescent="0.25">
      <c r="A59" s="25" t="s">
        <v>46</v>
      </c>
      <c r="B59" s="30" t="s">
        <v>44</v>
      </c>
      <c r="C59" s="30"/>
      <c r="D59" s="44"/>
      <c r="E59" s="44"/>
      <c r="F59" s="102">
        <f>F60</f>
        <v>0</v>
      </c>
    </row>
    <row r="60" spans="1:6" s="29" customFormat="1" ht="21.2" hidden="1" customHeight="1" x14ac:dyDescent="0.25">
      <c r="A60" s="43" t="s">
        <v>45</v>
      </c>
      <c r="B60" s="30" t="s">
        <v>44</v>
      </c>
      <c r="C60" s="30">
        <v>300</v>
      </c>
      <c r="D60" s="30"/>
      <c r="E60" s="30"/>
      <c r="F60" s="102">
        <f>F61</f>
        <v>0</v>
      </c>
    </row>
    <row r="61" spans="1:6" s="29" customFormat="1" ht="22.5" hidden="1" customHeight="1" x14ac:dyDescent="0.25">
      <c r="A61" s="43" t="s">
        <v>46</v>
      </c>
      <c r="B61" s="30" t="s">
        <v>44</v>
      </c>
      <c r="C61" s="30">
        <v>320</v>
      </c>
      <c r="D61" s="30"/>
      <c r="E61" s="30"/>
      <c r="F61" s="102">
        <f>F62</f>
        <v>0</v>
      </c>
    </row>
    <row r="62" spans="1:6" s="29" customFormat="1" ht="24.4" hidden="1" customHeight="1" x14ac:dyDescent="0.25">
      <c r="A62" s="43" t="s">
        <v>47</v>
      </c>
      <c r="B62" s="30" t="s">
        <v>44</v>
      </c>
      <c r="C62" s="30">
        <v>320</v>
      </c>
      <c r="D62" s="44" t="s">
        <v>180</v>
      </c>
      <c r="E62" s="44" t="s">
        <v>48</v>
      </c>
      <c r="F62" s="102">
        <v>0</v>
      </c>
    </row>
    <row r="63" spans="1:6" s="29" customFormat="1" ht="25.9" hidden="1" customHeight="1" x14ac:dyDescent="0.25">
      <c r="A63" s="43" t="s">
        <v>191</v>
      </c>
      <c r="B63" s="30" t="s">
        <v>44</v>
      </c>
      <c r="C63" s="30"/>
      <c r="D63" s="44"/>
      <c r="E63" s="44"/>
      <c r="F63" s="102">
        <f>F64</f>
        <v>0</v>
      </c>
    </row>
    <row r="64" spans="1:6" s="4" customFormat="1" ht="25.9" hidden="1" customHeight="1" x14ac:dyDescent="0.25">
      <c r="A64" s="43" t="s">
        <v>45</v>
      </c>
      <c r="B64" s="30" t="s">
        <v>44</v>
      </c>
      <c r="C64" s="30">
        <v>300</v>
      </c>
      <c r="D64" s="30"/>
      <c r="E64" s="30"/>
      <c r="F64" s="102">
        <f>F65</f>
        <v>0</v>
      </c>
    </row>
    <row r="65" spans="1:6" s="4" customFormat="1" ht="23.85" hidden="1" customHeight="1" x14ac:dyDescent="0.25">
      <c r="A65" s="43" t="s">
        <v>46</v>
      </c>
      <c r="B65" s="30" t="s">
        <v>44</v>
      </c>
      <c r="C65" s="30">
        <v>320</v>
      </c>
      <c r="D65" s="30"/>
      <c r="E65" s="30"/>
      <c r="F65" s="102">
        <f>F66</f>
        <v>0</v>
      </c>
    </row>
    <row r="66" spans="1:6" s="4" customFormat="1" ht="21.2" hidden="1" customHeight="1" x14ac:dyDescent="0.25">
      <c r="A66" s="43" t="s">
        <v>47</v>
      </c>
      <c r="B66" s="30" t="s">
        <v>44</v>
      </c>
      <c r="C66" s="30">
        <v>320</v>
      </c>
      <c r="D66" s="30">
        <v>10</v>
      </c>
      <c r="E66" s="44" t="s">
        <v>48</v>
      </c>
      <c r="F66" s="102"/>
    </row>
    <row r="67" spans="1:6" s="4" customFormat="1" ht="23.1" hidden="1" customHeight="1" x14ac:dyDescent="0.25">
      <c r="A67" s="38" t="s">
        <v>49</v>
      </c>
      <c r="B67" s="42" t="s">
        <v>50</v>
      </c>
      <c r="C67" s="30"/>
      <c r="D67" s="30"/>
      <c r="E67" s="44"/>
      <c r="F67" s="108">
        <f>F68</f>
        <v>1677483</v>
      </c>
    </row>
    <row r="68" spans="1:6" s="4" customFormat="1" ht="25.15" hidden="1" customHeight="1" x14ac:dyDescent="0.25">
      <c r="A68" s="40" t="s">
        <v>51</v>
      </c>
      <c r="B68" s="41" t="s">
        <v>52</v>
      </c>
      <c r="C68" s="41"/>
      <c r="D68" s="41"/>
      <c r="E68" s="39"/>
      <c r="F68" s="109">
        <f>F69+F73</f>
        <v>1677483</v>
      </c>
    </row>
    <row r="69" spans="1:6" s="4" customFormat="1" ht="32.65" hidden="1" customHeight="1" x14ac:dyDescent="0.25">
      <c r="A69" s="47" t="s">
        <v>53</v>
      </c>
      <c r="B69" s="30" t="s">
        <v>54</v>
      </c>
      <c r="C69" s="30"/>
      <c r="D69" s="30"/>
      <c r="E69" s="44"/>
      <c r="F69" s="102">
        <f>F70</f>
        <v>0</v>
      </c>
    </row>
    <row r="70" spans="1:6" s="4" customFormat="1" ht="23.1" hidden="1" customHeight="1" x14ac:dyDescent="0.25">
      <c r="A70" s="43" t="s">
        <v>45</v>
      </c>
      <c r="B70" s="30" t="s">
        <v>54</v>
      </c>
      <c r="C70" s="30">
        <v>300</v>
      </c>
      <c r="D70" s="30"/>
      <c r="E70" s="30"/>
      <c r="F70" s="102">
        <f>F71</f>
        <v>0</v>
      </c>
    </row>
    <row r="71" spans="1:6" s="4" customFormat="1" ht="26.45" hidden="1" customHeight="1" x14ac:dyDescent="0.25">
      <c r="A71" s="43" t="s">
        <v>46</v>
      </c>
      <c r="B71" s="30" t="s">
        <v>54</v>
      </c>
      <c r="C71" s="30">
        <v>320</v>
      </c>
      <c r="D71" s="30"/>
      <c r="E71" s="30"/>
      <c r="F71" s="102">
        <f>F72</f>
        <v>0</v>
      </c>
    </row>
    <row r="72" spans="1:6" s="4" customFormat="1" ht="32.65" hidden="1" customHeight="1" x14ac:dyDescent="0.25">
      <c r="A72" s="43" t="s">
        <v>47</v>
      </c>
      <c r="B72" s="30" t="s">
        <v>54</v>
      </c>
      <c r="C72" s="30">
        <v>320</v>
      </c>
      <c r="D72" s="30">
        <v>10</v>
      </c>
      <c r="E72" s="44" t="s">
        <v>48</v>
      </c>
      <c r="F72" s="102">
        <v>0</v>
      </c>
    </row>
    <row r="73" spans="1:6" s="29" customFormat="1" ht="30.6" hidden="1" customHeight="1" x14ac:dyDescent="0.25">
      <c r="A73" s="43" t="s">
        <v>53</v>
      </c>
      <c r="B73" s="30" t="s">
        <v>54</v>
      </c>
      <c r="C73" s="30"/>
      <c r="D73" s="30"/>
      <c r="E73" s="44"/>
      <c r="F73" s="102">
        <f>F74</f>
        <v>1677483</v>
      </c>
    </row>
    <row r="74" spans="1:6" s="29" customFormat="1" ht="24.75" customHeight="1" x14ac:dyDescent="0.25">
      <c r="A74" s="25" t="s">
        <v>45</v>
      </c>
      <c r="B74" s="132" t="s">
        <v>263</v>
      </c>
      <c r="C74" s="30">
        <v>300</v>
      </c>
      <c r="D74" s="30"/>
      <c r="E74" s="30"/>
      <c r="F74" s="102">
        <f>F75</f>
        <v>1677483</v>
      </c>
    </row>
    <row r="75" spans="1:6" s="29" customFormat="1" ht="32.25" customHeight="1" x14ac:dyDescent="0.25">
      <c r="A75" s="25" t="s">
        <v>46</v>
      </c>
      <c r="B75" s="132" t="s">
        <v>263</v>
      </c>
      <c r="C75" s="30">
        <v>320</v>
      </c>
      <c r="D75" s="30"/>
      <c r="E75" s="30"/>
      <c r="F75" s="102">
        <f>F76</f>
        <v>1677483</v>
      </c>
    </row>
    <row r="76" spans="1:6" s="29" customFormat="1" ht="24.75" customHeight="1" x14ac:dyDescent="0.25">
      <c r="A76" s="43" t="s">
        <v>244</v>
      </c>
      <c r="B76" s="132" t="s">
        <v>263</v>
      </c>
      <c r="C76" s="30">
        <v>320</v>
      </c>
      <c r="D76" s="44" t="s">
        <v>180</v>
      </c>
      <c r="E76" s="44" t="s">
        <v>38</v>
      </c>
      <c r="F76" s="102">
        <v>1677483</v>
      </c>
    </row>
    <row r="77" spans="1:6" s="4" customFormat="1" ht="38.25" x14ac:dyDescent="0.25">
      <c r="A77" s="36" t="s">
        <v>55</v>
      </c>
      <c r="B77" s="31" t="s">
        <v>56</v>
      </c>
      <c r="C77" s="31"/>
      <c r="D77" s="37"/>
      <c r="E77" s="37"/>
      <c r="F77" s="107">
        <f>F78+F89+F113</f>
        <v>5033436.26</v>
      </c>
    </row>
    <row r="78" spans="1:6" s="4" customFormat="1" ht="38.25" hidden="1" customHeight="1" x14ac:dyDescent="0.25">
      <c r="A78" s="16" t="s">
        <v>258</v>
      </c>
      <c r="B78" s="132" t="s">
        <v>264</v>
      </c>
      <c r="C78" s="42"/>
      <c r="D78" s="39"/>
      <c r="E78" s="39"/>
      <c r="F78" s="108">
        <f>F79+F84</f>
        <v>0</v>
      </c>
    </row>
    <row r="79" spans="1:6" s="29" customFormat="1" ht="37.5" hidden="1" customHeight="1" x14ac:dyDescent="0.25">
      <c r="A79" s="14" t="s">
        <v>265</v>
      </c>
      <c r="B79" s="15" t="s">
        <v>266</v>
      </c>
      <c r="C79" s="41"/>
      <c r="D79" s="39"/>
      <c r="E79" s="39"/>
      <c r="F79" s="109">
        <f>F82</f>
        <v>0</v>
      </c>
    </row>
    <row r="80" spans="1:6" s="29" customFormat="1" ht="31.5" hidden="1" customHeight="1" x14ac:dyDescent="0.25">
      <c r="A80" s="16" t="s">
        <v>57</v>
      </c>
      <c r="B80" s="132" t="s">
        <v>267</v>
      </c>
      <c r="C80" s="30"/>
      <c r="D80" s="44"/>
      <c r="E80" s="44"/>
      <c r="F80" s="102">
        <f>F83</f>
        <v>0</v>
      </c>
    </row>
    <row r="81" spans="1:6" s="29" customFormat="1" ht="25.5" hidden="1" x14ac:dyDescent="0.25">
      <c r="A81" s="17" t="s">
        <v>32</v>
      </c>
      <c r="B81" s="132" t="s">
        <v>267</v>
      </c>
      <c r="C81" s="30">
        <v>200</v>
      </c>
      <c r="D81" s="44"/>
      <c r="E81" s="44"/>
      <c r="F81" s="102">
        <f>F82</f>
        <v>0</v>
      </c>
    </row>
    <row r="82" spans="1:6" s="29" customFormat="1" ht="25.5" hidden="1" x14ac:dyDescent="0.25">
      <c r="A82" s="17" t="s">
        <v>119</v>
      </c>
      <c r="B82" s="132" t="s">
        <v>267</v>
      </c>
      <c r="C82" s="30">
        <v>240</v>
      </c>
      <c r="D82" s="44"/>
      <c r="E82" s="44"/>
      <c r="F82" s="102">
        <f>F83</f>
        <v>0</v>
      </c>
    </row>
    <row r="83" spans="1:6" s="29" customFormat="1" ht="29.25" hidden="1" customHeight="1" x14ac:dyDescent="0.25">
      <c r="A83" s="43" t="s">
        <v>211</v>
      </c>
      <c r="B83" s="132" t="s">
        <v>267</v>
      </c>
      <c r="C83" s="30">
        <v>240</v>
      </c>
      <c r="D83" s="44" t="s">
        <v>59</v>
      </c>
      <c r="E83" s="44" t="s">
        <v>59</v>
      </c>
      <c r="F83" s="102">
        <v>0</v>
      </c>
    </row>
    <row r="84" spans="1:6" s="4" customFormat="1" ht="33.75" hidden="1" customHeight="1" x14ac:dyDescent="0.25">
      <c r="A84" s="14" t="s">
        <v>268</v>
      </c>
      <c r="B84" s="15" t="s">
        <v>269</v>
      </c>
      <c r="C84" s="41"/>
      <c r="D84" s="39"/>
      <c r="E84" s="39"/>
      <c r="F84" s="109">
        <f>SUM(F87)</f>
        <v>0</v>
      </c>
    </row>
    <row r="85" spans="1:6" s="4" customFormat="1" ht="36" hidden="1" customHeight="1" x14ac:dyDescent="0.25">
      <c r="A85" s="16" t="s">
        <v>60</v>
      </c>
      <c r="B85" s="132" t="s">
        <v>270</v>
      </c>
      <c r="C85" s="30"/>
      <c r="D85" s="44"/>
      <c r="E85" s="44"/>
      <c r="F85" s="102">
        <f>F88</f>
        <v>0</v>
      </c>
    </row>
    <row r="86" spans="1:6" s="4" customFormat="1" ht="33" hidden="1" customHeight="1" x14ac:dyDescent="0.25">
      <c r="A86" s="17" t="s">
        <v>32</v>
      </c>
      <c r="B86" s="132" t="s">
        <v>270</v>
      </c>
      <c r="C86" s="30">
        <v>200</v>
      </c>
      <c r="D86" s="44"/>
      <c r="E86" s="44"/>
      <c r="F86" s="102">
        <f>F87</f>
        <v>0</v>
      </c>
    </row>
    <row r="87" spans="1:6" s="4" customFormat="1" ht="31.5" hidden="1" customHeight="1" x14ac:dyDescent="0.25">
      <c r="A87" s="17" t="s">
        <v>119</v>
      </c>
      <c r="B87" s="132" t="s">
        <v>270</v>
      </c>
      <c r="C87" s="30">
        <v>240</v>
      </c>
      <c r="D87" s="44"/>
      <c r="E87" s="44"/>
      <c r="F87" s="102">
        <f>F88</f>
        <v>0</v>
      </c>
    </row>
    <row r="88" spans="1:6" s="4" customFormat="1" ht="28.5" hidden="1" customHeight="1" x14ac:dyDescent="0.25">
      <c r="A88" s="43" t="s">
        <v>58</v>
      </c>
      <c r="B88" s="132" t="s">
        <v>270</v>
      </c>
      <c r="C88" s="30">
        <v>240</v>
      </c>
      <c r="D88" s="44" t="s">
        <v>59</v>
      </c>
      <c r="E88" s="44" t="s">
        <v>59</v>
      </c>
      <c r="F88" s="102">
        <v>0</v>
      </c>
    </row>
    <row r="89" spans="1:6" s="4" customFormat="1" ht="40.5" hidden="1" x14ac:dyDescent="0.25">
      <c r="A89" s="38" t="s">
        <v>61</v>
      </c>
      <c r="B89" s="42" t="s">
        <v>264</v>
      </c>
      <c r="C89" s="42"/>
      <c r="D89" s="39"/>
      <c r="E89" s="39"/>
      <c r="F89" s="108">
        <f>F90</f>
        <v>4929533.26</v>
      </c>
    </row>
    <row r="90" spans="1:6" s="4" customFormat="1" ht="28.5" customHeight="1" x14ac:dyDescent="0.25">
      <c r="A90" s="16" t="s">
        <v>258</v>
      </c>
      <c r="B90" s="132" t="s">
        <v>264</v>
      </c>
      <c r="C90" s="41"/>
      <c r="D90" s="39"/>
      <c r="E90" s="39"/>
      <c r="F90" s="109">
        <f>F91+F109+F105</f>
        <v>4929533.26</v>
      </c>
    </row>
    <row r="91" spans="1:6" s="4" customFormat="1" ht="33" customHeight="1" x14ac:dyDescent="0.25">
      <c r="A91" s="14" t="s">
        <v>271</v>
      </c>
      <c r="B91" s="15" t="s">
        <v>272</v>
      </c>
      <c r="C91" s="30"/>
      <c r="D91" s="44"/>
      <c r="E91" s="44"/>
      <c r="F91" s="102">
        <f>F92+F95+F102</f>
        <v>3157040.8800000004</v>
      </c>
    </row>
    <row r="92" spans="1:6" s="4" customFormat="1" ht="51" x14ac:dyDescent="0.25">
      <c r="A92" s="43" t="s">
        <v>27</v>
      </c>
      <c r="B92" s="30" t="s">
        <v>62</v>
      </c>
      <c r="C92" s="30">
        <v>100</v>
      </c>
      <c r="D92" s="44"/>
      <c r="E92" s="44"/>
      <c r="F92" s="102">
        <f>F93</f>
        <v>2309305.4700000002</v>
      </c>
    </row>
    <row r="93" spans="1:6" s="4" customFormat="1" ht="27" customHeight="1" x14ac:dyDescent="0.25">
      <c r="A93" s="17" t="s">
        <v>28</v>
      </c>
      <c r="B93" s="132" t="s">
        <v>273</v>
      </c>
      <c r="C93" s="30">
        <v>110</v>
      </c>
      <c r="D93" s="44"/>
      <c r="E93" s="44"/>
      <c r="F93" s="102">
        <f>F94</f>
        <v>2309305.4700000002</v>
      </c>
    </row>
    <row r="94" spans="1:6" s="4" customFormat="1" ht="26.25" customHeight="1" x14ac:dyDescent="0.25">
      <c r="A94" s="43" t="s">
        <v>63</v>
      </c>
      <c r="B94" s="132" t="s">
        <v>273</v>
      </c>
      <c r="C94" s="30">
        <v>110</v>
      </c>
      <c r="D94" s="44" t="s">
        <v>64</v>
      </c>
      <c r="E94" s="44" t="s">
        <v>31</v>
      </c>
      <c r="F94" s="102">
        <v>2309305.4700000002</v>
      </c>
    </row>
    <row r="95" spans="1:6" s="4" customFormat="1" ht="25.5" x14ac:dyDescent="0.25">
      <c r="A95" s="43" t="s">
        <v>32</v>
      </c>
      <c r="B95" s="132" t="s">
        <v>273</v>
      </c>
      <c r="C95" s="30">
        <v>200</v>
      </c>
      <c r="D95" s="44"/>
      <c r="E95" s="44"/>
      <c r="F95" s="102">
        <f>F96</f>
        <v>847735.41</v>
      </c>
    </row>
    <row r="96" spans="1:6" s="4" customFormat="1" ht="25.5" x14ac:dyDescent="0.25">
      <c r="A96" s="17" t="s">
        <v>33</v>
      </c>
      <c r="B96" s="132" t="s">
        <v>273</v>
      </c>
      <c r="C96" s="30">
        <v>240</v>
      </c>
      <c r="D96" s="44"/>
      <c r="E96" s="44"/>
      <c r="F96" s="102">
        <f>F97</f>
        <v>847735.41</v>
      </c>
    </row>
    <row r="97" spans="1:6" s="4" customFormat="1" ht="28.5" customHeight="1" x14ac:dyDescent="0.25">
      <c r="A97" s="43" t="s">
        <v>63</v>
      </c>
      <c r="B97" s="132" t="s">
        <v>273</v>
      </c>
      <c r="C97" s="30">
        <v>240</v>
      </c>
      <c r="D97" s="44" t="s">
        <v>64</v>
      </c>
      <c r="E97" s="44" t="s">
        <v>31</v>
      </c>
      <c r="F97" s="102">
        <v>847735.41</v>
      </c>
    </row>
    <row r="98" spans="1:6" s="4" customFormat="1" ht="25.5" hidden="1" x14ac:dyDescent="0.25">
      <c r="A98" s="16" t="s">
        <v>67</v>
      </c>
      <c r="B98" s="132" t="s">
        <v>273</v>
      </c>
      <c r="C98" s="30"/>
      <c r="D98" s="44"/>
      <c r="E98" s="44"/>
      <c r="F98" s="102">
        <f>F99</f>
        <v>0</v>
      </c>
    </row>
    <row r="99" spans="1:6" s="4" customFormat="1" ht="25.5" hidden="1" x14ac:dyDescent="0.25">
      <c r="A99" s="17" t="s">
        <v>32</v>
      </c>
      <c r="B99" s="132" t="s">
        <v>273</v>
      </c>
      <c r="C99" s="30">
        <v>200</v>
      </c>
      <c r="D99" s="44"/>
      <c r="E99" s="44"/>
      <c r="F99" s="102">
        <f>F100</f>
        <v>0</v>
      </c>
    </row>
    <row r="100" spans="1:6" s="4" customFormat="1" ht="25.5" hidden="1" x14ac:dyDescent="0.25">
      <c r="A100" s="17" t="s">
        <v>119</v>
      </c>
      <c r="B100" s="132" t="s">
        <v>273</v>
      </c>
      <c r="C100" s="30">
        <v>240</v>
      </c>
      <c r="D100" s="44"/>
      <c r="E100" s="44"/>
      <c r="F100" s="102">
        <v>0</v>
      </c>
    </row>
    <row r="101" spans="1:6" s="4" customFormat="1" ht="8.25" hidden="1" customHeight="1" x14ac:dyDescent="0.25">
      <c r="A101" s="43" t="s">
        <v>63</v>
      </c>
      <c r="B101" s="132" t="s">
        <v>273</v>
      </c>
      <c r="C101" s="30">
        <v>240</v>
      </c>
      <c r="D101" s="44" t="s">
        <v>64</v>
      </c>
      <c r="E101" s="44" t="s">
        <v>31</v>
      </c>
      <c r="F101" s="102">
        <v>0</v>
      </c>
    </row>
    <row r="102" spans="1:6" s="4" customFormat="1" ht="24" hidden="1" customHeight="1" x14ac:dyDescent="0.25">
      <c r="A102" s="43" t="s">
        <v>34</v>
      </c>
      <c r="B102" s="132" t="s">
        <v>273</v>
      </c>
      <c r="C102" s="30">
        <v>800</v>
      </c>
      <c r="D102" s="44"/>
      <c r="E102" s="44"/>
      <c r="F102" s="102">
        <f>F103</f>
        <v>0</v>
      </c>
    </row>
    <row r="103" spans="1:6" s="4" customFormat="1" ht="27.75" hidden="1" customHeight="1" x14ac:dyDescent="0.25">
      <c r="A103" s="23" t="s">
        <v>35</v>
      </c>
      <c r="B103" s="132" t="s">
        <v>273</v>
      </c>
      <c r="C103" s="30">
        <v>850</v>
      </c>
      <c r="D103" s="44"/>
      <c r="E103" s="44"/>
      <c r="F103" s="102">
        <f>F104</f>
        <v>0</v>
      </c>
    </row>
    <row r="104" spans="1:6" s="4" customFormat="1" ht="25.5" hidden="1" customHeight="1" x14ac:dyDescent="0.25">
      <c r="A104" s="43" t="s">
        <v>63</v>
      </c>
      <c r="B104" s="132" t="s">
        <v>273</v>
      </c>
      <c r="C104" s="30">
        <v>850</v>
      </c>
      <c r="D104" s="44" t="s">
        <v>64</v>
      </c>
      <c r="E104" s="44" t="s">
        <v>31</v>
      </c>
      <c r="F104" s="102">
        <v>0</v>
      </c>
    </row>
    <row r="105" spans="1:6" s="4" customFormat="1" ht="25.5" hidden="1" x14ac:dyDescent="0.25">
      <c r="A105" s="16" t="s">
        <v>236</v>
      </c>
      <c r="B105" s="24" t="s">
        <v>242</v>
      </c>
      <c r="C105" s="30"/>
      <c r="D105" s="44"/>
      <c r="E105" s="44"/>
      <c r="F105" s="102">
        <v>0</v>
      </c>
    </row>
    <row r="106" spans="1:6" s="4" customFormat="1" ht="25.5" hidden="1" x14ac:dyDescent="0.25">
      <c r="A106" s="17" t="s">
        <v>32</v>
      </c>
      <c r="B106" s="24" t="s">
        <v>242</v>
      </c>
      <c r="C106" s="30">
        <v>200</v>
      </c>
      <c r="D106" s="44"/>
      <c r="E106" s="44"/>
      <c r="F106" s="102">
        <v>0</v>
      </c>
    </row>
    <row r="107" spans="1:6" s="4" customFormat="1" ht="25.5" hidden="1" x14ac:dyDescent="0.25">
      <c r="A107" s="17" t="s">
        <v>119</v>
      </c>
      <c r="B107" s="24" t="s">
        <v>242</v>
      </c>
      <c r="C107" s="30">
        <v>240</v>
      </c>
      <c r="D107" s="44"/>
      <c r="E107" s="44"/>
      <c r="F107" s="102">
        <v>0</v>
      </c>
    </row>
    <row r="108" spans="1:6" s="4" customFormat="1" ht="15.75" hidden="1" x14ac:dyDescent="0.25">
      <c r="A108" s="43" t="s">
        <v>63</v>
      </c>
      <c r="B108" s="24" t="s">
        <v>242</v>
      </c>
      <c r="C108" s="30">
        <v>240</v>
      </c>
      <c r="D108" s="44" t="s">
        <v>64</v>
      </c>
      <c r="E108" s="44" t="s">
        <v>31</v>
      </c>
      <c r="F108" s="102">
        <v>0</v>
      </c>
    </row>
    <row r="109" spans="1:6" s="4" customFormat="1" ht="63.75" x14ac:dyDescent="0.25">
      <c r="A109" s="43" t="s">
        <v>251</v>
      </c>
      <c r="B109" s="132" t="s">
        <v>274</v>
      </c>
      <c r="C109" s="30"/>
      <c r="D109" s="44"/>
      <c r="E109" s="44"/>
      <c r="F109" s="102">
        <f>F110</f>
        <v>1772492.38</v>
      </c>
    </row>
    <row r="110" spans="1:6" s="4" customFormat="1" ht="51" x14ac:dyDescent="0.25">
      <c r="A110" s="43" t="s">
        <v>27</v>
      </c>
      <c r="B110" s="132" t="s">
        <v>274</v>
      </c>
      <c r="C110" s="30">
        <v>100</v>
      </c>
      <c r="D110" s="44"/>
      <c r="E110" s="44"/>
      <c r="F110" s="102">
        <f>F111</f>
        <v>1772492.38</v>
      </c>
    </row>
    <row r="111" spans="1:6" s="4" customFormat="1" ht="29.25" customHeight="1" x14ac:dyDescent="0.25">
      <c r="A111" s="17" t="s">
        <v>28</v>
      </c>
      <c r="B111" s="132" t="s">
        <v>274</v>
      </c>
      <c r="C111" s="30">
        <v>110</v>
      </c>
      <c r="D111" s="44"/>
      <c r="E111" s="44"/>
      <c r="F111" s="102">
        <f>F112</f>
        <v>1772492.38</v>
      </c>
    </row>
    <row r="112" spans="1:6" s="4" customFormat="1" ht="27.75" customHeight="1" x14ac:dyDescent="0.25">
      <c r="A112" s="43" t="s">
        <v>63</v>
      </c>
      <c r="B112" s="132" t="s">
        <v>274</v>
      </c>
      <c r="C112" s="30">
        <v>110</v>
      </c>
      <c r="D112" s="44" t="s">
        <v>64</v>
      </c>
      <c r="E112" s="44" t="s">
        <v>31</v>
      </c>
      <c r="F112" s="102">
        <v>1772492.38</v>
      </c>
    </row>
    <row r="113" spans="1:6" s="4" customFormat="1" ht="40.5" hidden="1" x14ac:dyDescent="0.25">
      <c r="A113" s="38" t="s">
        <v>65</v>
      </c>
      <c r="B113" s="42" t="s">
        <v>66</v>
      </c>
      <c r="C113" s="42"/>
      <c r="D113" s="39"/>
      <c r="E113" s="39"/>
      <c r="F113" s="108">
        <f>F114</f>
        <v>103903</v>
      </c>
    </row>
    <row r="114" spans="1:6" s="4" customFormat="1" ht="25.5" hidden="1" x14ac:dyDescent="0.25">
      <c r="A114" s="40" t="s">
        <v>67</v>
      </c>
      <c r="B114" s="41" t="s">
        <v>68</v>
      </c>
      <c r="C114" s="41"/>
      <c r="D114" s="39"/>
      <c r="E114" s="39"/>
      <c r="F114" s="109">
        <f>SUM(F117)</f>
        <v>103903</v>
      </c>
    </row>
    <row r="115" spans="1:6" s="4" customFormat="1" ht="27" customHeight="1" x14ac:dyDescent="0.25">
      <c r="A115" s="43" t="s">
        <v>69</v>
      </c>
      <c r="B115" s="124" t="s">
        <v>275</v>
      </c>
      <c r="C115" s="41"/>
      <c r="D115" s="39"/>
      <c r="E115" s="39"/>
      <c r="F115" s="102">
        <f>F116</f>
        <v>103903</v>
      </c>
    </row>
    <row r="116" spans="1:6" s="4" customFormat="1" ht="30" customHeight="1" x14ac:dyDescent="0.25">
      <c r="A116" s="43" t="s">
        <v>32</v>
      </c>
      <c r="B116" s="124" t="s">
        <v>275</v>
      </c>
      <c r="C116" s="30">
        <v>200</v>
      </c>
      <c r="D116" s="39"/>
      <c r="E116" s="39"/>
      <c r="F116" s="102">
        <f>F117</f>
        <v>103903</v>
      </c>
    </row>
    <row r="117" spans="1:6" s="4" customFormat="1" ht="25.5" x14ac:dyDescent="0.25">
      <c r="A117" s="17" t="s">
        <v>33</v>
      </c>
      <c r="B117" s="124" t="s">
        <v>275</v>
      </c>
      <c r="C117" s="30">
        <v>240</v>
      </c>
      <c r="D117" s="44"/>
      <c r="E117" s="44"/>
      <c r="F117" s="102">
        <f>F118</f>
        <v>103903</v>
      </c>
    </row>
    <row r="118" spans="1:6" s="4" customFormat="1" ht="28.5" customHeight="1" x14ac:dyDescent="0.25">
      <c r="A118" s="43" t="s">
        <v>63</v>
      </c>
      <c r="B118" s="124" t="s">
        <v>275</v>
      </c>
      <c r="C118" s="30">
        <v>240</v>
      </c>
      <c r="D118" s="44" t="s">
        <v>64</v>
      </c>
      <c r="E118" s="44" t="s">
        <v>31</v>
      </c>
      <c r="F118" s="102">
        <v>103903</v>
      </c>
    </row>
    <row r="119" spans="1:6" s="4" customFormat="1" ht="38.25" hidden="1" x14ac:dyDescent="0.25">
      <c r="A119" s="36" t="s">
        <v>70</v>
      </c>
      <c r="B119" s="31" t="s">
        <v>71</v>
      </c>
      <c r="C119" s="31"/>
      <c r="D119" s="37"/>
      <c r="E119" s="37"/>
      <c r="F119" s="107">
        <f>F120</f>
        <v>0</v>
      </c>
    </row>
    <row r="120" spans="1:6" s="4" customFormat="1" ht="29.25" hidden="1" customHeight="1" x14ac:dyDescent="0.25">
      <c r="A120" s="21" t="s">
        <v>258</v>
      </c>
      <c r="B120" s="22" t="s">
        <v>276</v>
      </c>
      <c r="C120" s="42"/>
      <c r="D120" s="39"/>
      <c r="E120" s="39"/>
      <c r="F120" s="108">
        <f>F121+F126</f>
        <v>0</v>
      </c>
    </row>
    <row r="121" spans="1:6" s="4" customFormat="1" ht="44.25" hidden="1" customHeight="1" x14ac:dyDescent="0.25">
      <c r="A121" s="20" t="s">
        <v>277</v>
      </c>
      <c r="B121" s="19" t="s">
        <v>278</v>
      </c>
      <c r="C121" s="41"/>
      <c r="D121" s="39"/>
      <c r="E121" s="39"/>
      <c r="F121" s="109">
        <f>F122</f>
        <v>0</v>
      </c>
    </row>
    <row r="122" spans="1:6" s="4" customFormat="1" ht="3.75" hidden="1" customHeight="1" x14ac:dyDescent="0.25">
      <c r="A122" s="16" t="s">
        <v>279</v>
      </c>
      <c r="B122" s="19" t="s">
        <v>280</v>
      </c>
      <c r="C122" s="41"/>
      <c r="D122" s="39"/>
      <c r="E122" s="39"/>
      <c r="F122" s="102">
        <f>F124</f>
        <v>0</v>
      </c>
    </row>
    <row r="123" spans="1:6" s="4" customFormat="1" ht="25.5" hidden="1" x14ac:dyDescent="0.25">
      <c r="A123" s="43" t="s">
        <v>32</v>
      </c>
      <c r="B123" s="19" t="s">
        <v>280</v>
      </c>
      <c r="C123" s="30">
        <v>200</v>
      </c>
      <c r="D123" s="39"/>
      <c r="E123" s="39"/>
      <c r="F123" s="102">
        <f>F124</f>
        <v>0</v>
      </c>
    </row>
    <row r="124" spans="1:6" s="4" customFormat="1" ht="35.25" hidden="1" customHeight="1" x14ac:dyDescent="0.25">
      <c r="A124" s="17" t="s">
        <v>33</v>
      </c>
      <c r="B124" s="19" t="s">
        <v>280</v>
      </c>
      <c r="C124" s="30">
        <v>240</v>
      </c>
      <c r="D124" s="44"/>
      <c r="E124" s="44"/>
      <c r="F124" s="102">
        <f>F125</f>
        <v>0</v>
      </c>
    </row>
    <row r="125" spans="1:6" s="4" customFormat="1" ht="34.5" hidden="1" customHeight="1" x14ac:dyDescent="0.25">
      <c r="A125" s="16" t="s">
        <v>72</v>
      </c>
      <c r="B125" s="19" t="s">
        <v>280</v>
      </c>
      <c r="C125" s="30">
        <v>240</v>
      </c>
      <c r="D125" s="44" t="s">
        <v>48</v>
      </c>
      <c r="E125" s="44" t="s">
        <v>180</v>
      </c>
      <c r="F125" s="102">
        <v>0</v>
      </c>
    </row>
    <row r="126" spans="1:6" s="4" customFormat="1" ht="38.25" hidden="1" customHeight="1" x14ac:dyDescent="0.25">
      <c r="A126" s="20" t="s">
        <v>281</v>
      </c>
      <c r="B126" s="19" t="s">
        <v>282</v>
      </c>
      <c r="C126" s="41"/>
      <c r="D126" s="39"/>
      <c r="E126" s="39"/>
      <c r="F126" s="109">
        <f>F127</f>
        <v>0</v>
      </c>
    </row>
    <row r="127" spans="1:6" s="4" customFormat="1" ht="30.75" hidden="1" customHeight="1" x14ac:dyDescent="0.25">
      <c r="A127" s="20" t="s">
        <v>74</v>
      </c>
      <c r="B127" s="19" t="s">
        <v>283</v>
      </c>
      <c r="C127" s="30"/>
      <c r="D127" s="44"/>
      <c r="E127" s="44"/>
      <c r="F127" s="102">
        <f>F128</f>
        <v>0</v>
      </c>
    </row>
    <row r="128" spans="1:6" s="4" customFormat="1" ht="40.5" hidden="1" customHeight="1" x14ac:dyDescent="0.25">
      <c r="A128" s="43" t="s">
        <v>32</v>
      </c>
      <c r="B128" s="19" t="s">
        <v>283</v>
      </c>
      <c r="C128" s="30">
        <v>200</v>
      </c>
      <c r="D128" s="44"/>
      <c r="E128" s="44"/>
      <c r="F128" s="102">
        <f>F129</f>
        <v>0</v>
      </c>
    </row>
    <row r="129" spans="1:6" s="4" customFormat="1" ht="25.5" hidden="1" x14ac:dyDescent="0.25">
      <c r="A129" s="17" t="s">
        <v>33</v>
      </c>
      <c r="B129" s="19" t="s">
        <v>283</v>
      </c>
      <c r="C129" s="30">
        <v>240</v>
      </c>
      <c r="D129" s="44"/>
      <c r="E129" s="44"/>
      <c r="F129" s="102">
        <f>F130</f>
        <v>0</v>
      </c>
    </row>
    <row r="130" spans="1:6" s="4" customFormat="1" ht="29.25" hidden="1" customHeight="1" x14ac:dyDescent="0.25">
      <c r="A130" s="16" t="s">
        <v>72</v>
      </c>
      <c r="B130" s="19" t="s">
        <v>283</v>
      </c>
      <c r="C130" s="30">
        <v>240</v>
      </c>
      <c r="D130" s="44" t="s">
        <v>48</v>
      </c>
      <c r="E130" s="44" t="s">
        <v>180</v>
      </c>
      <c r="F130" s="102">
        <v>0</v>
      </c>
    </row>
    <row r="131" spans="1:6" s="4" customFormat="1" ht="48.75" hidden="1" customHeight="1" x14ac:dyDescent="0.25">
      <c r="A131" s="36" t="s">
        <v>75</v>
      </c>
      <c r="B131" s="31" t="s">
        <v>76</v>
      </c>
      <c r="C131" s="31"/>
      <c r="D131" s="37"/>
      <c r="E131" s="37"/>
      <c r="F131" s="107">
        <f>F132+F152</f>
        <v>0</v>
      </c>
    </row>
    <row r="132" spans="1:6" s="4" customFormat="1" ht="32.25" hidden="1" customHeight="1" x14ac:dyDescent="0.25">
      <c r="A132" s="14" t="s">
        <v>258</v>
      </c>
      <c r="B132" s="15" t="s">
        <v>284</v>
      </c>
      <c r="C132" s="42"/>
      <c r="D132" s="39"/>
      <c r="E132" s="39"/>
      <c r="F132" s="108">
        <f>F133+F158</f>
        <v>0</v>
      </c>
    </row>
    <row r="133" spans="1:6" s="4" customFormat="1" ht="72" hidden="1" customHeight="1" x14ac:dyDescent="0.25">
      <c r="A133" s="16" t="s">
        <v>285</v>
      </c>
      <c r="B133" s="132" t="s">
        <v>286</v>
      </c>
      <c r="C133" s="41"/>
      <c r="D133" s="39"/>
      <c r="E133" s="39"/>
      <c r="F133" s="109">
        <f>F134+F148+F138+F142</f>
        <v>0</v>
      </c>
    </row>
    <row r="134" spans="1:6" s="4" customFormat="1" ht="30" hidden="1" customHeight="1" x14ac:dyDescent="0.25">
      <c r="A134" s="16" t="s">
        <v>77</v>
      </c>
      <c r="B134" s="132" t="s">
        <v>287</v>
      </c>
      <c r="C134" s="30"/>
      <c r="D134" s="44"/>
      <c r="E134" s="44"/>
      <c r="F134" s="102">
        <f>F136</f>
        <v>0</v>
      </c>
    </row>
    <row r="135" spans="1:6" s="4" customFormat="1" ht="33.75" hidden="1" customHeight="1" x14ac:dyDescent="0.25">
      <c r="A135" s="43" t="s">
        <v>32</v>
      </c>
      <c r="B135" s="132" t="s">
        <v>287</v>
      </c>
      <c r="C135" s="30">
        <v>200</v>
      </c>
      <c r="D135" s="44"/>
      <c r="E135" s="44"/>
      <c r="F135" s="102">
        <f>F136</f>
        <v>0</v>
      </c>
    </row>
    <row r="136" spans="1:6" s="4" customFormat="1" ht="25.5" hidden="1" x14ac:dyDescent="0.25">
      <c r="A136" s="17" t="s">
        <v>33</v>
      </c>
      <c r="B136" s="132" t="s">
        <v>287</v>
      </c>
      <c r="C136" s="30">
        <v>240</v>
      </c>
      <c r="D136" s="44"/>
      <c r="E136" s="44"/>
      <c r="F136" s="102">
        <f>F137</f>
        <v>0</v>
      </c>
    </row>
    <row r="137" spans="1:6" s="4" customFormat="1" ht="28.5" hidden="1" customHeight="1" x14ac:dyDescent="0.25">
      <c r="A137" s="43" t="s">
        <v>78</v>
      </c>
      <c r="B137" s="132" t="s">
        <v>287</v>
      </c>
      <c r="C137" s="30">
        <v>240</v>
      </c>
      <c r="D137" s="44" t="s">
        <v>38</v>
      </c>
      <c r="E137" s="44" t="s">
        <v>73</v>
      </c>
      <c r="F137" s="102">
        <v>0</v>
      </c>
    </row>
    <row r="138" spans="1:6" s="4" customFormat="1" ht="38.25" hidden="1" x14ac:dyDescent="0.25">
      <c r="A138" s="20" t="s">
        <v>289</v>
      </c>
      <c r="B138" s="132" t="s">
        <v>288</v>
      </c>
      <c r="C138" s="30"/>
      <c r="D138" s="44"/>
      <c r="E138" s="44"/>
      <c r="F138" s="102">
        <f>F139</f>
        <v>0</v>
      </c>
    </row>
    <row r="139" spans="1:6" s="4" customFormat="1" ht="25.5" hidden="1" x14ac:dyDescent="0.25">
      <c r="A139" s="43" t="s">
        <v>32</v>
      </c>
      <c r="B139" s="132" t="s">
        <v>288</v>
      </c>
      <c r="C139" s="30">
        <v>200</v>
      </c>
      <c r="D139" s="44"/>
      <c r="E139" s="44"/>
      <c r="F139" s="102">
        <f>F140</f>
        <v>0</v>
      </c>
    </row>
    <row r="140" spans="1:6" s="4" customFormat="1" ht="31.5" hidden="1" customHeight="1" x14ac:dyDescent="0.25">
      <c r="A140" s="17" t="s">
        <v>33</v>
      </c>
      <c r="B140" s="132" t="s">
        <v>288</v>
      </c>
      <c r="C140" s="30">
        <v>240</v>
      </c>
      <c r="D140" s="44"/>
      <c r="E140" s="44"/>
      <c r="F140" s="102">
        <f>F141</f>
        <v>0</v>
      </c>
    </row>
    <row r="141" spans="1:6" s="4" customFormat="1" ht="26.25" hidden="1" customHeight="1" x14ac:dyDescent="0.25">
      <c r="A141" s="43" t="s">
        <v>78</v>
      </c>
      <c r="B141" s="132" t="s">
        <v>288</v>
      </c>
      <c r="C141" s="30">
        <v>240</v>
      </c>
      <c r="D141" s="44" t="s">
        <v>38</v>
      </c>
      <c r="E141" s="44" t="s">
        <v>73</v>
      </c>
      <c r="F141" s="102">
        <v>0</v>
      </c>
    </row>
    <row r="142" spans="1:6" s="4" customFormat="1" ht="51" hidden="1" x14ac:dyDescent="0.25">
      <c r="A142" s="43" t="s">
        <v>80</v>
      </c>
      <c r="B142" s="30" t="s">
        <v>290</v>
      </c>
      <c r="C142" s="30"/>
      <c r="D142" s="44"/>
      <c r="E142" s="44"/>
      <c r="F142" s="102">
        <f>F143</f>
        <v>0</v>
      </c>
    </row>
    <row r="143" spans="1:6" s="4" customFormat="1" ht="32.25" hidden="1" customHeight="1" x14ac:dyDescent="0.25">
      <c r="A143" s="43" t="s">
        <v>32</v>
      </c>
      <c r="B143" s="131" t="s">
        <v>290</v>
      </c>
      <c r="C143" s="48">
        <v>200</v>
      </c>
      <c r="D143" s="44"/>
      <c r="E143" s="44"/>
      <c r="F143" s="102">
        <f>F144</f>
        <v>0</v>
      </c>
    </row>
    <row r="144" spans="1:6" s="4" customFormat="1" ht="25.5" hidden="1" x14ac:dyDescent="0.25">
      <c r="A144" s="17" t="s">
        <v>33</v>
      </c>
      <c r="B144" s="131" t="s">
        <v>290</v>
      </c>
      <c r="C144" s="30">
        <v>240</v>
      </c>
      <c r="D144" s="44"/>
      <c r="E144" s="44"/>
      <c r="F144" s="102">
        <f>F145</f>
        <v>0</v>
      </c>
    </row>
    <row r="145" spans="1:7" s="4" customFormat="1" ht="26.25" hidden="1" customHeight="1" x14ac:dyDescent="0.25">
      <c r="A145" s="43" t="s">
        <v>78</v>
      </c>
      <c r="B145" s="131" t="s">
        <v>290</v>
      </c>
      <c r="C145" s="30">
        <v>240</v>
      </c>
      <c r="D145" s="44" t="s">
        <v>38</v>
      </c>
      <c r="E145" s="44" t="s">
        <v>73</v>
      </c>
      <c r="F145" s="102">
        <v>0</v>
      </c>
      <c r="G145" s="5"/>
    </row>
    <row r="146" spans="1:7" s="4" customFormat="1" ht="25.5" hidden="1" x14ac:dyDescent="0.25">
      <c r="A146" s="17" t="s">
        <v>291</v>
      </c>
      <c r="B146" s="125" t="s">
        <v>292</v>
      </c>
      <c r="C146" s="131"/>
      <c r="D146" s="44"/>
      <c r="E146" s="44"/>
      <c r="F146" s="102">
        <f>F147</f>
        <v>0</v>
      </c>
      <c r="G146" s="5"/>
    </row>
    <row r="147" spans="1:7" s="4" customFormat="1" ht="25.5" hidden="1" x14ac:dyDescent="0.25">
      <c r="A147" s="16" t="s">
        <v>293</v>
      </c>
      <c r="B147" s="131" t="s">
        <v>294</v>
      </c>
      <c r="C147" s="131"/>
      <c r="D147" s="44"/>
      <c r="E147" s="44"/>
      <c r="F147" s="102">
        <f>F148</f>
        <v>0</v>
      </c>
      <c r="G147" s="5"/>
    </row>
    <row r="148" spans="1:7" s="4" customFormat="1" ht="38.25" hidden="1" x14ac:dyDescent="0.25">
      <c r="A148" s="16" t="s">
        <v>295</v>
      </c>
      <c r="B148" s="124" t="s">
        <v>296</v>
      </c>
      <c r="C148" s="30"/>
      <c r="D148" s="44"/>
      <c r="E148" s="44"/>
      <c r="F148" s="102">
        <f>F149</f>
        <v>0</v>
      </c>
    </row>
    <row r="149" spans="1:7" s="4" customFormat="1" ht="36.75" hidden="1" customHeight="1" x14ac:dyDescent="0.25">
      <c r="A149" s="43" t="s">
        <v>32</v>
      </c>
      <c r="B149" s="124" t="s">
        <v>296</v>
      </c>
      <c r="C149" s="48">
        <v>200</v>
      </c>
      <c r="D149" s="44"/>
      <c r="E149" s="44"/>
      <c r="F149" s="102">
        <f>F150</f>
        <v>0</v>
      </c>
    </row>
    <row r="150" spans="1:7" s="4" customFormat="1" ht="36.75" hidden="1" customHeight="1" x14ac:dyDescent="0.25">
      <c r="A150" s="17" t="s">
        <v>33</v>
      </c>
      <c r="B150" s="124" t="s">
        <v>296</v>
      </c>
      <c r="C150" s="30">
        <v>240</v>
      </c>
      <c r="D150" s="44"/>
      <c r="E150" s="44"/>
      <c r="F150" s="102">
        <f>F151</f>
        <v>0</v>
      </c>
    </row>
    <row r="151" spans="1:7" s="4" customFormat="1" ht="30" hidden="1" customHeight="1" x14ac:dyDescent="0.25">
      <c r="A151" s="43" t="s">
        <v>78</v>
      </c>
      <c r="B151" s="124" t="s">
        <v>296</v>
      </c>
      <c r="C151" s="30">
        <v>240</v>
      </c>
      <c r="D151" s="44" t="s">
        <v>38</v>
      </c>
      <c r="E151" s="44" t="s">
        <v>73</v>
      </c>
      <c r="F151" s="102">
        <v>0</v>
      </c>
    </row>
    <row r="152" spans="1:7" s="4" customFormat="1" ht="48" hidden="1" customHeight="1" x14ac:dyDescent="0.25">
      <c r="A152" s="40" t="s">
        <v>212</v>
      </c>
      <c r="B152" s="41" t="s">
        <v>81</v>
      </c>
      <c r="C152" s="41"/>
      <c r="D152" s="39"/>
      <c r="E152" s="39"/>
      <c r="F152" s="109">
        <f>F153</f>
        <v>0</v>
      </c>
    </row>
    <row r="153" spans="1:7" s="4" customFormat="1" ht="36" hidden="1" customHeight="1" x14ac:dyDescent="0.25">
      <c r="A153" s="16" t="s">
        <v>82</v>
      </c>
      <c r="B153" s="9" t="s">
        <v>83</v>
      </c>
      <c r="C153" s="42"/>
      <c r="D153" s="39"/>
      <c r="E153" s="39"/>
      <c r="F153" s="102">
        <f>F154</f>
        <v>0</v>
      </c>
    </row>
    <row r="154" spans="1:7" s="4" customFormat="1" ht="33.75" hidden="1" customHeight="1" x14ac:dyDescent="0.25">
      <c r="A154" s="16" t="s">
        <v>84</v>
      </c>
      <c r="B154" s="9" t="s">
        <v>85</v>
      </c>
      <c r="C154" s="42"/>
      <c r="D154" s="39"/>
      <c r="E154" s="39"/>
      <c r="F154" s="102">
        <f>F155</f>
        <v>0</v>
      </c>
    </row>
    <row r="155" spans="1:7" s="4" customFormat="1" ht="27.75" hidden="1" customHeight="1" x14ac:dyDescent="0.25">
      <c r="A155" s="17" t="s">
        <v>32</v>
      </c>
      <c r="B155" s="9" t="s">
        <v>85</v>
      </c>
      <c r="C155" s="30">
        <v>200</v>
      </c>
      <c r="D155" s="39"/>
      <c r="E155" s="39"/>
      <c r="F155" s="102">
        <f>F156</f>
        <v>0</v>
      </c>
    </row>
    <row r="156" spans="1:7" s="4" customFormat="1" ht="29.25" hidden="1" customHeight="1" x14ac:dyDescent="0.25">
      <c r="A156" s="17" t="s">
        <v>119</v>
      </c>
      <c r="B156" s="9" t="s">
        <v>85</v>
      </c>
      <c r="C156" s="30">
        <v>240</v>
      </c>
      <c r="D156" s="39"/>
      <c r="E156" s="39"/>
      <c r="F156" s="102">
        <f>F157</f>
        <v>0</v>
      </c>
    </row>
    <row r="157" spans="1:7" s="4" customFormat="1" ht="32.25" hidden="1" customHeight="1" x14ac:dyDescent="0.25">
      <c r="A157" s="43" t="s">
        <v>78</v>
      </c>
      <c r="B157" s="9" t="s">
        <v>85</v>
      </c>
      <c r="C157" s="30">
        <v>240</v>
      </c>
      <c r="D157" s="44" t="s">
        <v>38</v>
      </c>
      <c r="E157" s="44" t="s">
        <v>73</v>
      </c>
      <c r="F157" s="102">
        <v>0</v>
      </c>
    </row>
    <row r="158" spans="1:7" s="4" customFormat="1" ht="30.75" hidden="1" customHeight="1" x14ac:dyDescent="0.25">
      <c r="A158" s="99" t="s">
        <v>256</v>
      </c>
      <c r="B158" s="15" t="s">
        <v>255</v>
      </c>
      <c r="C158" s="41"/>
      <c r="D158" s="39"/>
      <c r="E158" s="39"/>
      <c r="F158" s="109">
        <f>SUM(F159)</f>
        <v>0</v>
      </c>
    </row>
    <row r="159" spans="1:7" s="4" customFormat="1" ht="69" hidden="1" customHeight="1" x14ac:dyDescent="0.25">
      <c r="A159" s="16" t="s">
        <v>257</v>
      </c>
      <c r="B159" s="9" t="s">
        <v>254</v>
      </c>
      <c r="C159" s="30"/>
      <c r="D159" s="44"/>
      <c r="E159" s="44"/>
      <c r="F159" s="102">
        <f>F161</f>
        <v>0</v>
      </c>
    </row>
    <row r="160" spans="1:7" s="4" customFormat="1" ht="25.5" hidden="1" customHeight="1" x14ac:dyDescent="0.25">
      <c r="A160" s="17" t="s">
        <v>32</v>
      </c>
      <c r="B160" s="9" t="s">
        <v>254</v>
      </c>
      <c r="C160" s="30">
        <v>200</v>
      </c>
      <c r="D160" s="44"/>
      <c r="E160" s="44"/>
      <c r="F160" s="102">
        <f>F161</f>
        <v>0</v>
      </c>
    </row>
    <row r="161" spans="1:7" s="4" customFormat="1" ht="27.75" hidden="1" customHeight="1" x14ac:dyDescent="0.25">
      <c r="A161" s="17" t="s">
        <v>119</v>
      </c>
      <c r="B161" s="9" t="s">
        <v>254</v>
      </c>
      <c r="C161" s="30">
        <v>240</v>
      </c>
      <c r="D161" s="44"/>
      <c r="E161" s="44"/>
      <c r="F161" s="102">
        <f>F162</f>
        <v>0</v>
      </c>
      <c r="G161" s="5"/>
    </row>
    <row r="162" spans="1:7" s="4" customFormat="1" ht="0.75" hidden="1" customHeight="1" x14ac:dyDescent="0.25">
      <c r="A162" s="43" t="s">
        <v>78</v>
      </c>
      <c r="B162" s="9" t="s">
        <v>254</v>
      </c>
      <c r="C162" s="30">
        <v>240</v>
      </c>
      <c r="D162" s="44" t="s">
        <v>38</v>
      </c>
      <c r="E162" s="44" t="s">
        <v>73</v>
      </c>
      <c r="F162" s="102">
        <v>0</v>
      </c>
    </row>
    <row r="163" spans="1:7" s="4" customFormat="1" ht="38.25" hidden="1" x14ac:dyDescent="0.25">
      <c r="A163" s="36" t="s">
        <v>86</v>
      </c>
      <c r="B163" s="31" t="s">
        <v>87</v>
      </c>
      <c r="C163" s="31"/>
      <c r="D163" s="37"/>
      <c r="E163" s="37"/>
      <c r="F163" s="107">
        <f>SUM(F164)</f>
        <v>0</v>
      </c>
    </row>
    <row r="164" spans="1:7" s="4" customFormat="1" ht="27" hidden="1" customHeight="1" x14ac:dyDescent="0.25">
      <c r="A164" s="14" t="s">
        <v>258</v>
      </c>
      <c r="B164" s="15" t="s">
        <v>299</v>
      </c>
      <c r="C164" s="41"/>
      <c r="D164" s="39"/>
      <c r="E164" s="39"/>
      <c r="F164" s="109">
        <f>F169</f>
        <v>0</v>
      </c>
    </row>
    <row r="165" spans="1:7" s="4" customFormat="1" ht="46.5" hidden="1" customHeight="1" x14ac:dyDescent="0.25">
      <c r="A165" s="43" t="s">
        <v>88</v>
      </c>
      <c r="B165" s="30" t="s">
        <v>89</v>
      </c>
      <c r="C165" s="31"/>
      <c r="D165" s="37"/>
      <c r="E165" s="37"/>
      <c r="F165" s="102">
        <f>F166</f>
        <v>0</v>
      </c>
    </row>
    <row r="166" spans="1:7" s="4" customFormat="1" ht="29.25" hidden="1" customHeight="1" x14ac:dyDescent="0.25">
      <c r="A166" s="43" t="s">
        <v>90</v>
      </c>
      <c r="B166" s="30" t="s">
        <v>89</v>
      </c>
      <c r="C166" s="30">
        <v>400</v>
      </c>
      <c r="D166" s="44"/>
      <c r="E166" s="44"/>
      <c r="F166" s="102">
        <f>F167</f>
        <v>0</v>
      </c>
    </row>
    <row r="167" spans="1:7" s="4" customFormat="1" ht="27.75" hidden="1" customHeight="1" x14ac:dyDescent="0.25">
      <c r="A167" s="17" t="s">
        <v>91</v>
      </c>
      <c r="B167" s="30" t="s">
        <v>89</v>
      </c>
      <c r="C167" s="30">
        <v>410</v>
      </c>
      <c r="D167" s="44"/>
      <c r="E167" s="44"/>
      <c r="F167" s="102">
        <f>F168</f>
        <v>0</v>
      </c>
    </row>
    <row r="168" spans="1:7" s="4" customFormat="1" ht="24.75" hidden="1" customHeight="1" x14ac:dyDescent="0.25">
      <c r="A168" s="43" t="s">
        <v>92</v>
      </c>
      <c r="B168" s="30" t="s">
        <v>89</v>
      </c>
      <c r="C168" s="30">
        <v>410</v>
      </c>
      <c r="D168" s="44" t="s">
        <v>93</v>
      </c>
      <c r="E168" s="44" t="s">
        <v>94</v>
      </c>
      <c r="F168" s="102">
        <v>0</v>
      </c>
    </row>
    <row r="169" spans="1:7" s="4" customFormat="1" ht="34.5" hidden="1" customHeight="1" x14ac:dyDescent="0.25">
      <c r="A169" s="16" t="s">
        <v>297</v>
      </c>
      <c r="B169" s="132" t="s">
        <v>298</v>
      </c>
      <c r="C169" s="131"/>
      <c r="D169" s="44"/>
      <c r="E169" s="44"/>
      <c r="F169" s="102">
        <f>F170</f>
        <v>0</v>
      </c>
    </row>
    <row r="170" spans="1:7" s="4" customFormat="1" ht="25.5" hidden="1" customHeight="1" x14ac:dyDescent="0.25">
      <c r="A170" s="16" t="s">
        <v>95</v>
      </c>
      <c r="B170" s="132" t="s">
        <v>300</v>
      </c>
      <c r="C170" s="30"/>
      <c r="D170" s="44"/>
      <c r="E170" s="44"/>
      <c r="F170" s="102">
        <f>F172</f>
        <v>0</v>
      </c>
    </row>
    <row r="171" spans="1:7" s="4" customFormat="1" ht="25.5" hidden="1" x14ac:dyDescent="0.25">
      <c r="A171" s="43" t="s">
        <v>32</v>
      </c>
      <c r="B171" s="132" t="s">
        <v>300</v>
      </c>
      <c r="C171" s="30">
        <v>200</v>
      </c>
      <c r="D171" s="44"/>
      <c r="E171" s="44"/>
      <c r="F171" s="102">
        <f>F172</f>
        <v>0</v>
      </c>
    </row>
    <row r="172" spans="1:7" s="4" customFormat="1" ht="29.25" hidden="1" customHeight="1" x14ac:dyDescent="0.25">
      <c r="A172" s="17" t="s">
        <v>33</v>
      </c>
      <c r="B172" s="132" t="s">
        <v>300</v>
      </c>
      <c r="C172" s="30">
        <v>240</v>
      </c>
      <c r="D172" s="44"/>
      <c r="E172" s="44"/>
      <c r="F172" s="102">
        <f>F173</f>
        <v>0</v>
      </c>
    </row>
    <row r="173" spans="1:7" s="4" customFormat="1" ht="24.75" hidden="1" customHeight="1" x14ac:dyDescent="0.25">
      <c r="A173" s="43" t="s">
        <v>92</v>
      </c>
      <c r="B173" s="132" t="s">
        <v>300</v>
      </c>
      <c r="C173" s="30">
        <v>240</v>
      </c>
      <c r="D173" s="44" t="s">
        <v>93</v>
      </c>
      <c r="E173" s="44" t="s">
        <v>94</v>
      </c>
      <c r="F173" s="102">
        <v>0</v>
      </c>
    </row>
    <row r="174" spans="1:7" s="4" customFormat="1" ht="38.25" hidden="1" x14ac:dyDescent="0.25">
      <c r="A174" s="43" t="s">
        <v>227</v>
      </c>
      <c r="B174" s="9" t="s">
        <v>228</v>
      </c>
      <c r="C174" s="30"/>
      <c r="D174" s="44"/>
      <c r="E174" s="44"/>
      <c r="F174" s="102">
        <f>F175</f>
        <v>0</v>
      </c>
    </row>
    <row r="175" spans="1:7" s="4" customFormat="1" ht="25.5" hidden="1" x14ac:dyDescent="0.25">
      <c r="A175" s="43" t="s">
        <v>90</v>
      </c>
      <c r="B175" s="9" t="s">
        <v>228</v>
      </c>
      <c r="C175" s="30">
        <v>400</v>
      </c>
      <c r="D175" s="44"/>
      <c r="E175" s="44"/>
      <c r="F175" s="102">
        <f>F176</f>
        <v>0</v>
      </c>
    </row>
    <row r="176" spans="1:7" s="4" customFormat="1" ht="15.75" hidden="1" x14ac:dyDescent="0.25">
      <c r="A176" s="17" t="s">
        <v>91</v>
      </c>
      <c r="B176" s="9" t="s">
        <v>228</v>
      </c>
      <c r="C176" s="30">
        <v>410</v>
      </c>
      <c r="D176" s="44"/>
      <c r="E176" s="44"/>
      <c r="F176" s="102">
        <f>F177</f>
        <v>0</v>
      </c>
    </row>
    <row r="177" spans="1:7" s="4" customFormat="1" ht="15.75" hidden="1" x14ac:dyDescent="0.25">
      <c r="A177" s="43" t="s">
        <v>92</v>
      </c>
      <c r="B177" s="9" t="s">
        <v>228</v>
      </c>
      <c r="C177" s="30">
        <v>410</v>
      </c>
      <c r="D177" s="44" t="s">
        <v>93</v>
      </c>
      <c r="E177" s="44" t="s">
        <v>94</v>
      </c>
      <c r="F177" s="102">
        <v>0</v>
      </c>
    </row>
    <row r="178" spans="1:7" s="4" customFormat="1" ht="38.25" x14ac:dyDescent="0.25">
      <c r="A178" s="36" t="s">
        <v>96</v>
      </c>
      <c r="B178" s="31" t="s">
        <v>97</v>
      </c>
      <c r="C178" s="31"/>
      <c r="D178" s="37"/>
      <c r="E178" s="37"/>
      <c r="F178" s="107">
        <f>F179</f>
        <v>6257053.6500000004</v>
      </c>
    </row>
    <row r="179" spans="1:7" s="4" customFormat="1" ht="27" customHeight="1" x14ac:dyDescent="0.25">
      <c r="A179" s="14" t="s">
        <v>258</v>
      </c>
      <c r="B179" s="15" t="s">
        <v>301</v>
      </c>
      <c r="C179" s="31"/>
      <c r="D179" s="37"/>
      <c r="E179" s="37"/>
      <c r="F179" s="102">
        <f>F180+F193</f>
        <v>6257053.6500000004</v>
      </c>
    </row>
    <row r="180" spans="1:7" s="4" customFormat="1" ht="51" x14ac:dyDescent="0.25">
      <c r="A180" s="16" t="s">
        <v>302</v>
      </c>
      <c r="B180" s="132" t="s">
        <v>303</v>
      </c>
      <c r="C180" s="41"/>
      <c r="D180" s="37"/>
      <c r="E180" s="37"/>
      <c r="F180" s="109">
        <f>F181+F189+F185</f>
        <v>6257053.6500000004</v>
      </c>
    </row>
    <row r="181" spans="1:7" s="4" customFormat="1" ht="38.25" x14ac:dyDescent="0.25">
      <c r="A181" s="16" t="s">
        <v>98</v>
      </c>
      <c r="B181" s="132" t="s">
        <v>304</v>
      </c>
      <c r="C181" s="30"/>
      <c r="D181" s="44"/>
      <c r="E181" s="44"/>
      <c r="F181" s="102">
        <f>F182</f>
        <v>6257053.6500000004</v>
      </c>
    </row>
    <row r="182" spans="1:7" s="4" customFormat="1" ht="25.5" x14ac:dyDescent="0.25">
      <c r="A182" s="43" t="s">
        <v>32</v>
      </c>
      <c r="B182" s="132" t="s">
        <v>304</v>
      </c>
      <c r="C182" s="30">
        <v>200</v>
      </c>
      <c r="D182" s="44"/>
      <c r="E182" s="44"/>
      <c r="F182" s="102">
        <f>F183</f>
        <v>6257053.6500000004</v>
      </c>
    </row>
    <row r="183" spans="1:7" s="4" customFormat="1" ht="25.5" x14ac:dyDescent="0.25">
      <c r="A183" s="17" t="s">
        <v>33</v>
      </c>
      <c r="B183" s="132" t="s">
        <v>304</v>
      </c>
      <c r="C183" s="30">
        <v>240</v>
      </c>
      <c r="D183" s="44"/>
      <c r="E183" s="44"/>
      <c r="F183" s="102">
        <f>F184</f>
        <v>6257053.6500000004</v>
      </c>
      <c r="G183" s="5"/>
    </row>
    <row r="184" spans="1:7" s="4" customFormat="1" ht="24.75" customHeight="1" x14ac:dyDescent="0.25">
      <c r="A184" s="43" t="s">
        <v>99</v>
      </c>
      <c r="B184" s="132" t="s">
        <v>304</v>
      </c>
      <c r="C184" s="30">
        <v>240</v>
      </c>
      <c r="D184" s="44" t="s">
        <v>93</v>
      </c>
      <c r="E184" s="44" t="s">
        <v>48</v>
      </c>
      <c r="F184" s="102">
        <v>6257053.6500000004</v>
      </c>
    </row>
    <row r="185" spans="1:7" s="4" customFormat="1" ht="34.5" hidden="1" customHeight="1" x14ac:dyDescent="0.25">
      <c r="A185" s="16" t="s">
        <v>342</v>
      </c>
      <c r="B185" s="24" t="s">
        <v>343</v>
      </c>
      <c r="C185" s="30"/>
      <c r="D185" s="44"/>
      <c r="E185" s="44"/>
      <c r="F185" s="102">
        <f>F186</f>
        <v>0</v>
      </c>
    </row>
    <row r="186" spans="1:7" s="4" customFormat="1" ht="33.75" hidden="1" customHeight="1" x14ac:dyDescent="0.25">
      <c r="A186" s="17" t="s">
        <v>32</v>
      </c>
      <c r="B186" s="24" t="s">
        <v>343</v>
      </c>
      <c r="C186" s="30">
        <v>200</v>
      </c>
      <c r="D186" s="44"/>
      <c r="E186" s="44"/>
      <c r="F186" s="102">
        <f>F187</f>
        <v>0</v>
      </c>
    </row>
    <row r="187" spans="1:7" s="4" customFormat="1" ht="35.25" hidden="1" customHeight="1" x14ac:dyDescent="0.25">
      <c r="A187" s="17" t="s">
        <v>119</v>
      </c>
      <c r="B187" s="24" t="s">
        <v>343</v>
      </c>
      <c r="C187" s="30">
        <v>240</v>
      </c>
      <c r="D187" s="44"/>
      <c r="E187" s="44"/>
      <c r="F187" s="102">
        <f>F188</f>
        <v>0</v>
      </c>
    </row>
    <row r="188" spans="1:7" s="4" customFormat="1" ht="23.25" hidden="1" customHeight="1" x14ac:dyDescent="0.25">
      <c r="A188" s="43" t="s">
        <v>99</v>
      </c>
      <c r="B188" s="24" t="s">
        <v>343</v>
      </c>
      <c r="C188" s="30">
        <v>240</v>
      </c>
      <c r="D188" s="44" t="s">
        <v>93</v>
      </c>
      <c r="E188" s="44" t="s">
        <v>48</v>
      </c>
      <c r="F188" s="104">
        <v>0</v>
      </c>
    </row>
    <row r="189" spans="1:7" s="4" customFormat="1" ht="38.25" hidden="1" x14ac:dyDescent="0.25">
      <c r="A189" s="16" t="s">
        <v>305</v>
      </c>
      <c r="B189" s="24" t="s">
        <v>306</v>
      </c>
      <c r="C189" s="30"/>
      <c r="D189" s="44"/>
      <c r="E189" s="44"/>
      <c r="F189" s="102">
        <f>F190</f>
        <v>0</v>
      </c>
    </row>
    <row r="190" spans="1:7" s="4" customFormat="1" ht="30.75" hidden="1" customHeight="1" x14ac:dyDescent="0.25">
      <c r="A190" s="17" t="s">
        <v>32</v>
      </c>
      <c r="B190" s="24" t="s">
        <v>306</v>
      </c>
      <c r="C190" s="30">
        <v>200</v>
      </c>
      <c r="D190" s="44"/>
      <c r="E190" s="44"/>
      <c r="F190" s="102">
        <f>F191</f>
        <v>0</v>
      </c>
    </row>
    <row r="191" spans="1:7" s="4" customFormat="1" ht="28.5" hidden="1" customHeight="1" x14ac:dyDescent="0.25">
      <c r="A191" s="17" t="s">
        <v>119</v>
      </c>
      <c r="B191" s="24" t="s">
        <v>306</v>
      </c>
      <c r="C191" s="30">
        <v>240</v>
      </c>
      <c r="D191" s="44"/>
      <c r="E191" s="44"/>
      <c r="F191" s="102">
        <f>F192</f>
        <v>0</v>
      </c>
    </row>
    <row r="192" spans="1:7" s="4" customFormat="1" ht="27.75" hidden="1" customHeight="1" x14ac:dyDescent="0.25">
      <c r="A192" s="43" t="s">
        <v>99</v>
      </c>
      <c r="B192" s="24" t="s">
        <v>306</v>
      </c>
      <c r="C192" s="30">
        <v>240</v>
      </c>
      <c r="D192" s="44" t="s">
        <v>93</v>
      </c>
      <c r="E192" s="44" t="s">
        <v>48</v>
      </c>
      <c r="F192" s="102">
        <v>0</v>
      </c>
    </row>
    <row r="193" spans="1:6" s="4" customFormat="1" ht="29.25" hidden="1" customHeight="1" x14ac:dyDescent="0.25">
      <c r="A193" s="126" t="s">
        <v>307</v>
      </c>
      <c r="B193" s="125" t="s">
        <v>309</v>
      </c>
      <c r="C193" s="100"/>
      <c r="D193" s="44"/>
      <c r="E193" s="44"/>
      <c r="F193" s="102">
        <f>F194</f>
        <v>0</v>
      </c>
    </row>
    <row r="194" spans="1:6" s="4" customFormat="1" ht="31.5" hidden="1" customHeight="1" x14ac:dyDescent="0.25">
      <c r="A194" s="78" t="s">
        <v>308</v>
      </c>
      <c r="B194" s="125" t="s">
        <v>310</v>
      </c>
      <c r="C194" s="100"/>
      <c r="D194" s="44"/>
      <c r="E194" s="44"/>
      <c r="F194" s="102">
        <f>F196</f>
        <v>0</v>
      </c>
    </row>
    <row r="195" spans="1:6" s="4" customFormat="1" ht="31.5" hidden="1" customHeight="1" x14ac:dyDescent="0.25">
      <c r="A195" s="17" t="s">
        <v>32</v>
      </c>
      <c r="B195" s="125" t="s">
        <v>310</v>
      </c>
      <c r="C195" s="131">
        <v>200</v>
      </c>
      <c r="D195" s="44"/>
      <c r="E195" s="44"/>
      <c r="F195" s="102">
        <f>F196</f>
        <v>0</v>
      </c>
    </row>
    <row r="196" spans="1:6" s="4" customFormat="1" ht="39.75" hidden="1" customHeight="1" x14ac:dyDescent="0.25">
      <c r="A196" s="17" t="s">
        <v>119</v>
      </c>
      <c r="B196" s="125" t="s">
        <v>310</v>
      </c>
      <c r="C196" s="100">
        <v>240</v>
      </c>
      <c r="D196" s="44"/>
      <c r="E196" s="44"/>
      <c r="F196" s="102">
        <f>F197</f>
        <v>0</v>
      </c>
    </row>
    <row r="197" spans="1:6" s="4" customFormat="1" ht="30.75" hidden="1" customHeight="1" x14ac:dyDescent="0.25">
      <c r="A197" s="43" t="s">
        <v>99</v>
      </c>
      <c r="B197" s="125" t="s">
        <v>310</v>
      </c>
      <c r="C197" s="100">
        <v>240</v>
      </c>
      <c r="D197" s="44" t="s">
        <v>93</v>
      </c>
      <c r="E197" s="44" t="s">
        <v>48</v>
      </c>
      <c r="F197" s="102">
        <v>0</v>
      </c>
    </row>
    <row r="198" spans="1:6" s="4" customFormat="1" ht="38.25" hidden="1" x14ac:dyDescent="0.25">
      <c r="A198" s="10" t="s">
        <v>100</v>
      </c>
      <c r="B198" s="31" t="s">
        <v>101</v>
      </c>
      <c r="C198" s="31"/>
      <c r="D198" s="37"/>
      <c r="E198" s="37"/>
      <c r="F198" s="107">
        <f>SUM(F199)</f>
        <v>0</v>
      </c>
    </row>
    <row r="199" spans="1:6" s="4" customFormat="1" ht="25.5" hidden="1" customHeight="1" x14ac:dyDescent="0.25">
      <c r="A199" s="126" t="s">
        <v>258</v>
      </c>
      <c r="B199" s="125" t="s">
        <v>312</v>
      </c>
      <c r="C199" s="41"/>
      <c r="D199" s="44"/>
      <c r="E199" s="44"/>
      <c r="F199" s="109">
        <f>SUM(F201)</f>
        <v>0</v>
      </c>
    </row>
    <row r="200" spans="1:6" s="4" customFormat="1" ht="31.5" hidden="1" customHeight="1" x14ac:dyDescent="0.25">
      <c r="A200" s="126" t="s">
        <v>311</v>
      </c>
      <c r="B200" s="125" t="s">
        <v>313</v>
      </c>
      <c r="C200" s="41"/>
      <c r="D200" s="44"/>
      <c r="E200" s="44"/>
      <c r="F200" s="109">
        <f>F201</f>
        <v>0</v>
      </c>
    </row>
    <row r="201" spans="1:6" s="4" customFormat="1" ht="31.5" hidden="1" customHeight="1" x14ac:dyDescent="0.25">
      <c r="A201" s="78" t="s">
        <v>102</v>
      </c>
      <c r="B201" s="125" t="s">
        <v>314</v>
      </c>
      <c r="C201" s="30"/>
      <c r="D201" s="44"/>
      <c r="E201" s="44"/>
      <c r="F201" s="102">
        <f>F202</f>
        <v>0</v>
      </c>
    </row>
    <row r="202" spans="1:6" s="4" customFormat="1" ht="25.5" hidden="1" x14ac:dyDescent="0.25">
      <c r="A202" s="43" t="s">
        <v>32</v>
      </c>
      <c r="B202" s="125" t="s">
        <v>314</v>
      </c>
      <c r="C202" s="30">
        <v>200</v>
      </c>
      <c r="D202" s="44"/>
      <c r="E202" s="44"/>
      <c r="F202" s="102">
        <f>F203</f>
        <v>0</v>
      </c>
    </row>
    <row r="203" spans="1:6" s="4" customFormat="1" ht="27" hidden="1" customHeight="1" x14ac:dyDescent="0.25">
      <c r="A203" s="17" t="s">
        <v>33</v>
      </c>
      <c r="B203" s="125" t="s">
        <v>314</v>
      </c>
      <c r="C203" s="30">
        <v>240</v>
      </c>
      <c r="D203" s="44"/>
      <c r="E203" s="44"/>
      <c r="F203" s="102">
        <f>F204</f>
        <v>0</v>
      </c>
    </row>
    <row r="204" spans="1:6" s="4" customFormat="1" ht="26.25" hidden="1" customHeight="1" x14ac:dyDescent="0.25">
      <c r="A204" s="43" t="s">
        <v>99</v>
      </c>
      <c r="B204" s="125" t="s">
        <v>314</v>
      </c>
      <c r="C204" s="30">
        <v>240</v>
      </c>
      <c r="D204" s="44" t="s">
        <v>93</v>
      </c>
      <c r="E204" s="44" t="s">
        <v>48</v>
      </c>
      <c r="F204" s="102">
        <v>0</v>
      </c>
    </row>
    <row r="205" spans="1:6" s="4" customFormat="1" ht="38.25" hidden="1" x14ac:dyDescent="0.25">
      <c r="A205" s="36" t="s">
        <v>103</v>
      </c>
      <c r="B205" s="31" t="s">
        <v>104</v>
      </c>
      <c r="C205" s="31"/>
      <c r="D205" s="37"/>
      <c r="E205" s="37"/>
      <c r="F205" s="107">
        <f>SUM(F206)</f>
        <v>0</v>
      </c>
    </row>
    <row r="206" spans="1:6" s="4" customFormat="1" ht="26.45" hidden="1" customHeight="1" x14ac:dyDescent="0.25">
      <c r="A206" s="45" t="s">
        <v>105</v>
      </c>
      <c r="B206" s="41" t="s">
        <v>106</v>
      </c>
      <c r="C206" s="41"/>
      <c r="D206" s="39"/>
      <c r="E206" s="39"/>
      <c r="F206" s="109">
        <f>F207+F211</f>
        <v>0</v>
      </c>
    </row>
    <row r="207" spans="1:6" s="4" customFormat="1" ht="25.5" hidden="1" x14ac:dyDescent="0.25">
      <c r="A207" s="49" t="s">
        <v>190</v>
      </c>
      <c r="B207" s="30" t="s">
        <v>108</v>
      </c>
      <c r="C207" s="30"/>
      <c r="D207" s="44"/>
      <c r="E207" s="44"/>
      <c r="F207" s="102">
        <f>F208</f>
        <v>0</v>
      </c>
    </row>
    <row r="208" spans="1:6" s="4" customFormat="1" ht="25.5" hidden="1" x14ac:dyDescent="0.25">
      <c r="A208" s="43" t="s">
        <v>32</v>
      </c>
      <c r="B208" s="30" t="s">
        <v>108</v>
      </c>
      <c r="C208" s="30">
        <v>200</v>
      </c>
      <c r="D208" s="44"/>
      <c r="E208" s="44"/>
      <c r="F208" s="102">
        <f>F209</f>
        <v>0</v>
      </c>
    </row>
    <row r="209" spans="1:8" s="4" customFormat="1" ht="25.5" hidden="1" x14ac:dyDescent="0.25">
      <c r="A209" s="17" t="s">
        <v>33</v>
      </c>
      <c r="B209" s="30" t="s">
        <v>108</v>
      </c>
      <c r="C209" s="30">
        <v>240</v>
      </c>
      <c r="D209" s="44"/>
      <c r="E209" s="44"/>
      <c r="F209" s="102">
        <f>F210</f>
        <v>0</v>
      </c>
      <c r="G209" s="5"/>
    </row>
    <row r="210" spans="1:8" s="4" customFormat="1" ht="15.75" hidden="1" x14ac:dyDescent="0.25">
      <c r="A210" s="43" t="s">
        <v>78</v>
      </c>
      <c r="B210" s="30" t="s">
        <v>108</v>
      </c>
      <c r="C210" s="30">
        <v>240</v>
      </c>
      <c r="D210" s="44" t="s">
        <v>38</v>
      </c>
      <c r="E210" s="44" t="s">
        <v>73</v>
      </c>
      <c r="F210" s="102">
        <v>0</v>
      </c>
      <c r="H210" s="6"/>
    </row>
    <row r="211" spans="1:8" s="4" customFormat="1" ht="38.25" hidden="1" x14ac:dyDescent="0.25">
      <c r="A211" s="50" t="s">
        <v>107</v>
      </c>
      <c r="B211" s="30" t="s">
        <v>108</v>
      </c>
      <c r="C211" s="30"/>
      <c r="D211" s="44"/>
      <c r="E211" s="44"/>
      <c r="F211" s="102">
        <f>F212</f>
        <v>0</v>
      </c>
    </row>
    <row r="212" spans="1:8" s="4" customFormat="1" ht="25.5" hidden="1" x14ac:dyDescent="0.25">
      <c r="A212" s="43" t="s">
        <v>32</v>
      </c>
      <c r="B212" s="30" t="s">
        <v>108</v>
      </c>
      <c r="C212" s="30">
        <v>200</v>
      </c>
      <c r="D212" s="44"/>
      <c r="E212" s="44"/>
      <c r="F212" s="102">
        <f>F213</f>
        <v>0</v>
      </c>
    </row>
    <row r="213" spans="1:8" s="4" customFormat="1" ht="25.5" hidden="1" x14ac:dyDescent="0.25">
      <c r="A213" s="17" t="s">
        <v>33</v>
      </c>
      <c r="B213" s="30" t="s">
        <v>108</v>
      </c>
      <c r="C213" s="30">
        <v>240</v>
      </c>
      <c r="D213" s="44"/>
      <c r="E213" s="44"/>
      <c r="F213" s="102">
        <f>F214</f>
        <v>0</v>
      </c>
      <c r="G213" s="5"/>
    </row>
    <row r="214" spans="1:8" s="4" customFormat="1" ht="15.75" hidden="1" x14ac:dyDescent="0.25">
      <c r="A214" s="43" t="s">
        <v>78</v>
      </c>
      <c r="B214" s="30" t="s">
        <v>108</v>
      </c>
      <c r="C214" s="30">
        <v>240</v>
      </c>
      <c r="D214" s="44" t="s">
        <v>38</v>
      </c>
      <c r="E214" s="44" t="s">
        <v>73</v>
      </c>
      <c r="F214" s="102">
        <v>0</v>
      </c>
      <c r="H214" s="6"/>
    </row>
    <row r="215" spans="1:8" s="4" customFormat="1" ht="50.25" hidden="1" customHeight="1" x14ac:dyDescent="0.25">
      <c r="A215" s="51" t="s">
        <v>109</v>
      </c>
      <c r="B215" s="31" t="s">
        <v>110</v>
      </c>
      <c r="C215" s="31"/>
      <c r="D215" s="44"/>
      <c r="E215" s="44"/>
      <c r="F215" s="107">
        <f>SUM(F216)</f>
        <v>0</v>
      </c>
      <c r="H215" s="6"/>
    </row>
    <row r="216" spans="1:8" s="4" customFormat="1" ht="38.25" hidden="1" customHeight="1" x14ac:dyDescent="0.25">
      <c r="A216" s="52" t="s">
        <v>111</v>
      </c>
      <c r="B216" s="41" t="s">
        <v>112</v>
      </c>
      <c r="C216" s="41"/>
      <c r="D216" s="39"/>
      <c r="E216" s="39"/>
      <c r="F216" s="109">
        <f>F217+F221+F229+F225</f>
        <v>0</v>
      </c>
      <c r="H216" s="6"/>
    </row>
    <row r="217" spans="1:8" s="4" customFormat="1" ht="36.75" hidden="1" customHeight="1" x14ac:dyDescent="0.25">
      <c r="A217" s="50" t="s">
        <v>113</v>
      </c>
      <c r="B217" s="30" t="s">
        <v>114</v>
      </c>
      <c r="C217" s="30"/>
      <c r="D217" s="44"/>
      <c r="E217" s="44"/>
      <c r="F217" s="102">
        <f>F218</f>
        <v>0</v>
      </c>
      <c r="H217" s="6"/>
    </row>
    <row r="218" spans="1:8" s="4" customFormat="1" ht="33.4" hidden="1" customHeight="1" x14ac:dyDescent="0.25">
      <c r="A218" s="43" t="s">
        <v>90</v>
      </c>
      <c r="B218" s="30" t="s">
        <v>114</v>
      </c>
      <c r="C218" s="30">
        <v>400</v>
      </c>
      <c r="D218" s="44"/>
      <c r="E218" s="44"/>
      <c r="F218" s="102">
        <f>F219</f>
        <v>0</v>
      </c>
      <c r="H218" s="6"/>
    </row>
    <row r="219" spans="1:8" s="4" customFormat="1" ht="29.85" hidden="1" customHeight="1" x14ac:dyDescent="0.25">
      <c r="A219" s="17" t="s">
        <v>91</v>
      </c>
      <c r="B219" s="30" t="s">
        <v>114</v>
      </c>
      <c r="C219" s="30">
        <v>410</v>
      </c>
      <c r="D219" s="44"/>
      <c r="E219" s="44"/>
      <c r="F219" s="102">
        <f>F220</f>
        <v>0</v>
      </c>
      <c r="H219" s="6"/>
    </row>
    <row r="220" spans="1:8" s="4" customFormat="1" ht="31.35" hidden="1" customHeight="1" x14ac:dyDescent="0.25">
      <c r="A220" s="43" t="s">
        <v>92</v>
      </c>
      <c r="B220" s="30" t="s">
        <v>114</v>
      </c>
      <c r="C220" s="30">
        <v>410</v>
      </c>
      <c r="D220" s="44" t="s">
        <v>93</v>
      </c>
      <c r="E220" s="44" t="s">
        <v>94</v>
      </c>
      <c r="F220" s="102">
        <v>0</v>
      </c>
      <c r="H220" s="6"/>
    </row>
    <row r="221" spans="1:8" s="4" customFormat="1" ht="38.85" hidden="1" customHeight="1" x14ac:dyDescent="0.25">
      <c r="A221" s="49" t="s">
        <v>196</v>
      </c>
      <c r="B221" s="30" t="s">
        <v>195</v>
      </c>
      <c r="C221" s="30"/>
      <c r="D221" s="44"/>
      <c r="E221" s="44"/>
      <c r="F221" s="102">
        <f>F222</f>
        <v>0</v>
      </c>
      <c r="H221" s="6"/>
    </row>
    <row r="222" spans="1:8" s="4" customFormat="1" ht="33.950000000000003" hidden="1" customHeight="1" x14ac:dyDescent="0.25">
      <c r="A222" s="43" t="s">
        <v>90</v>
      </c>
      <c r="B222" s="30" t="s">
        <v>195</v>
      </c>
      <c r="C222" s="30">
        <v>400</v>
      </c>
      <c r="D222" s="44"/>
      <c r="E222" s="44"/>
      <c r="F222" s="102">
        <f>F223</f>
        <v>0</v>
      </c>
      <c r="H222" s="6"/>
    </row>
    <row r="223" spans="1:8" s="4" customFormat="1" ht="34.700000000000003" hidden="1" customHeight="1" x14ac:dyDescent="0.25">
      <c r="A223" s="17" t="s">
        <v>91</v>
      </c>
      <c r="B223" s="30" t="s">
        <v>195</v>
      </c>
      <c r="C223" s="30">
        <v>410</v>
      </c>
      <c r="D223" s="44"/>
      <c r="E223" s="44"/>
      <c r="F223" s="102">
        <f>F224</f>
        <v>0</v>
      </c>
      <c r="H223" s="6"/>
    </row>
    <row r="224" spans="1:8" s="4" customFormat="1" ht="36.75" hidden="1" customHeight="1" x14ac:dyDescent="0.25">
      <c r="A224" s="43" t="s">
        <v>92</v>
      </c>
      <c r="B224" s="30" t="s">
        <v>195</v>
      </c>
      <c r="C224" s="30">
        <v>410</v>
      </c>
      <c r="D224" s="44" t="s">
        <v>93</v>
      </c>
      <c r="E224" s="44" t="s">
        <v>94</v>
      </c>
      <c r="F224" s="102">
        <v>0</v>
      </c>
      <c r="H224" s="6"/>
    </row>
    <row r="225" spans="1:8" s="4" customFormat="1" ht="36" hidden="1" customHeight="1" x14ac:dyDescent="0.25">
      <c r="A225" s="83" t="s">
        <v>213</v>
      </c>
      <c r="B225" s="9" t="s">
        <v>214</v>
      </c>
      <c r="C225" s="84"/>
      <c r="D225" s="85"/>
      <c r="E225" s="85"/>
      <c r="F225" s="111">
        <f>F226</f>
        <v>0</v>
      </c>
      <c r="H225" s="6"/>
    </row>
    <row r="226" spans="1:8" s="4" customFormat="1" ht="36.75" hidden="1" customHeight="1" x14ac:dyDescent="0.25">
      <c r="A226" s="43" t="s">
        <v>90</v>
      </c>
      <c r="B226" s="9" t="s">
        <v>214</v>
      </c>
      <c r="C226" s="84">
        <v>400</v>
      </c>
      <c r="D226" s="85"/>
      <c r="E226" s="85"/>
      <c r="F226" s="111">
        <f>F227</f>
        <v>0</v>
      </c>
      <c r="H226" s="6"/>
    </row>
    <row r="227" spans="1:8" s="4" customFormat="1" ht="20.25" hidden="1" customHeight="1" x14ac:dyDescent="0.25">
      <c r="A227" s="17" t="s">
        <v>91</v>
      </c>
      <c r="B227" s="9" t="s">
        <v>214</v>
      </c>
      <c r="C227" s="84">
        <v>410</v>
      </c>
      <c r="D227" s="85"/>
      <c r="E227" s="85"/>
      <c r="F227" s="111">
        <f>F228</f>
        <v>0</v>
      </c>
      <c r="H227" s="6"/>
    </row>
    <row r="228" spans="1:8" s="4" customFormat="1" ht="18.75" hidden="1" customHeight="1" x14ac:dyDescent="0.25">
      <c r="A228" s="43" t="s">
        <v>92</v>
      </c>
      <c r="B228" s="9" t="s">
        <v>214</v>
      </c>
      <c r="C228" s="84">
        <v>410</v>
      </c>
      <c r="D228" s="85" t="s">
        <v>93</v>
      </c>
      <c r="E228" s="85" t="s">
        <v>94</v>
      </c>
      <c r="F228" s="111">
        <v>0</v>
      </c>
      <c r="H228" s="6"/>
    </row>
    <row r="229" spans="1:8" s="4" customFormat="1" ht="48.2" hidden="1" customHeight="1" x14ac:dyDescent="0.25">
      <c r="A229" s="83" t="s">
        <v>213</v>
      </c>
      <c r="B229" s="9" t="s">
        <v>214</v>
      </c>
      <c r="C229" s="84"/>
      <c r="D229" s="85"/>
      <c r="E229" s="85"/>
      <c r="F229" s="111">
        <f>F230</f>
        <v>0</v>
      </c>
      <c r="H229" s="6"/>
    </row>
    <row r="230" spans="1:8" s="4" customFormat="1" ht="48.95" hidden="1" customHeight="1" x14ac:dyDescent="0.25">
      <c r="A230" s="60" t="s">
        <v>117</v>
      </c>
      <c r="B230" s="9" t="s">
        <v>214</v>
      </c>
      <c r="C230" s="30">
        <v>200</v>
      </c>
      <c r="D230" s="85"/>
      <c r="E230" s="85"/>
      <c r="F230" s="111">
        <f>F231</f>
        <v>0</v>
      </c>
      <c r="H230" s="6"/>
    </row>
    <row r="231" spans="1:8" s="4" customFormat="1" ht="44.85" hidden="1" customHeight="1" x14ac:dyDescent="0.25">
      <c r="A231" s="62" t="s">
        <v>119</v>
      </c>
      <c r="B231" s="9" t="s">
        <v>214</v>
      </c>
      <c r="C231" s="30">
        <v>240</v>
      </c>
      <c r="D231" s="85"/>
      <c r="E231" s="85"/>
      <c r="F231" s="111">
        <f>F232</f>
        <v>0</v>
      </c>
      <c r="H231" s="6"/>
    </row>
    <row r="232" spans="1:8" s="4" customFormat="1" ht="43.5" hidden="1" customHeight="1" x14ac:dyDescent="0.25">
      <c r="A232" s="43" t="s">
        <v>92</v>
      </c>
      <c r="B232" s="9" t="s">
        <v>214</v>
      </c>
      <c r="C232" s="30">
        <v>240</v>
      </c>
      <c r="D232" s="44" t="s">
        <v>93</v>
      </c>
      <c r="E232" s="44" t="s">
        <v>94</v>
      </c>
      <c r="F232" s="111">
        <v>0</v>
      </c>
      <c r="H232" s="6"/>
    </row>
    <row r="233" spans="1:8" s="4" customFormat="1" ht="69.75" hidden="1" customHeight="1" x14ac:dyDescent="0.25">
      <c r="A233" s="93" t="s">
        <v>248</v>
      </c>
      <c r="B233" s="95" t="s">
        <v>247</v>
      </c>
      <c r="C233" s="84"/>
      <c r="D233" s="85"/>
      <c r="E233" s="85"/>
      <c r="F233" s="112">
        <f>F234</f>
        <v>0</v>
      </c>
      <c r="H233" s="6"/>
    </row>
    <row r="234" spans="1:8" s="4" customFormat="1" ht="27.75" hidden="1" customHeight="1" x14ac:dyDescent="0.25">
      <c r="A234" s="126" t="s">
        <v>258</v>
      </c>
      <c r="B234" s="125" t="s">
        <v>315</v>
      </c>
      <c r="C234" s="84"/>
      <c r="D234" s="85"/>
      <c r="E234" s="85"/>
      <c r="F234" s="111">
        <f>F235</f>
        <v>0</v>
      </c>
      <c r="H234" s="6"/>
    </row>
    <row r="235" spans="1:8" s="4" customFormat="1" ht="31.5" hidden="1" customHeight="1" x14ac:dyDescent="0.25">
      <c r="A235" s="128" t="s">
        <v>307</v>
      </c>
      <c r="B235" s="127" t="s">
        <v>316</v>
      </c>
      <c r="C235" s="84"/>
      <c r="D235" s="85"/>
      <c r="E235" s="85"/>
      <c r="F235" s="111">
        <f>F237</f>
        <v>0</v>
      </c>
      <c r="H235" s="6"/>
    </row>
    <row r="236" spans="1:8" s="4" customFormat="1" ht="35.25" hidden="1" customHeight="1" x14ac:dyDescent="0.25">
      <c r="A236" s="129" t="s">
        <v>317</v>
      </c>
      <c r="B236" s="127" t="s">
        <v>318</v>
      </c>
      <c r="C236" s="84"/>
      <c r="D236" s="85"/>
      <c r="E236" s="85"/>
      <c r="F236" s="111">
        <f>F237</f>
        <v>0</v>
      </c>
      <c r="H236" s="6"/>
    </row>
    <row r="237" spans="1:8" s="4" customFormat="1" ht="33" hidden="1" customHeight="1" x14ac:dyDescent="0.25">
      <c r="A237" s="94" t="s">
        <v>32</v>
      </c>
      <c r="B237" s="125" t="s">
        <v>318</v>
      </c>
      <c r="C237" s="84">
        <v>200</v>
      </c>
      <c r="D237" s="85"/>
      <c r="E237" s="85"/>
      <c r="F237" s="111">
        <f>F238</f>
        <v>0</v>
      </c>
      <c r="H237" s="6"/>
    </row>
    <row r="238" spans="1:8" s="4" customFormat="1" ht="28.5" hidden="1" customHeight="1" x14ac:dyDescent="0.25">
      <c r="A238" s="62" t="s">
        <v>119</v>
      </c>
      <c r="B238" s="125" t="s">
        <v>318</v>
      </c>
      <c r="C238" s="84">
        <v>240</v>
      </c>
      <c r="D238" s="85"/>
      <c r="E238" s="85"/>
      <c r="F238" s="111">
        <f>F239</f>
        <v>0</v>
      </c>
      <c r="H238" s="6"/>
    </row>
    <row r="239" spans="1:8" s="4" customFormat="1" ht="26.25" hidden="1" customHeight="1" x14ac:dyDescent="0.25">
      <c r="A239" s="62" t="s">
        <v>99</v>
      </c>
      <c r="B239" s="125" t="s">
        <v>318</v>
      </c>
      <c r="C239" s="84">
        <v>240</v>
      </c>
      <c r="D239" s="61" t="s">
        <v>93</v>
      </c>
      <c r="E239" s="61" t="s">
        <v>48</v>
      </c>
      <c r="F239" s="111">
        <v>0</v>
      </c>
      <c r="H239" s="6"/>
    </row>
    <row r="240" spans="1:8" s="4" customFormat="1" ht="43.5" hidden="1" customHeight="1" x14ac:dyDescent="0.25">
      <c r="A240" s="93" t="s">
        <v>246</v>
      </c>
      <c r="B240" s="95" t="s">
        <v>245</v>
      </c>
      <c r="C240" s="84"/>
      <c r="D240" s="85"/>
      <c r="E240" s="85"/>
      <c r="F240" s="103">
        <f>F241</f>
        <v>0</v>
      </c>
      <c r="H240" s="6"/>
    </row>
    <row r="241" spans="1:8" s="4" customFormat="1" ht="27" hidden="1" customHeight="1" x14ac:dyDescent="0.25">
      <c r="A241" s="126" t="s">
        <v>291</v>
      </c>
      <c r="B241" s="125" t="s">
        <v>321</v>
      </c>
      <c r="C241" s="84"/>
      <c r="D241" s="85"/>
      <c r="E241" s="85"/>
      <c r="F241" s="104">
        <f>F243</f>
        <v>0</v>
      </c>
      <c r="H241" s="6"/>
    </row>
    <row r="242" spans="1:8" s="4" customFormat="1" ht="43.5" hidden="1" customHeight="1" x14ac:dyDescent="0.25">
      <c r="A242" s="126" t="s">
        <v>319</v>
      </c>
      <c r="B242" s="125" t="s">
        <v>322</v>
      </c>
      <c r="C242" s="84"/>
      <c r="D242" s="85"/>
      <c r="E242" s="85"/>
      <c r="F242" s="104">
        <f>F243</f>
        <v>0</v>
      </c>
      <c r="H242" s="6"/>
    </row>
    <row r="243" spans="1:8" s="4" customFormat="1" ht="43.5" hidden="1" customHeight="1" x14ac:dyDescent="0.25">
      <c r="A243" s="126" t="s">
        <v>320</v>
      </c>
      <c r="B243" s="125" t="s">
        <v>323</v>
      </c>
      <c r="C243" s="84"/>
      <c r="D243" s="85"/>
      <c r="E243" s="85"/>
      <c r="F243" s="104">
        <f>F244</f>
        <v>0</v>
      </c>
      <c r="H243" s="6"/>
    </row>
    <row r="244" spans="1:8" s="4" customFormat="1" ht="30" hidden="1" customHeight="1" x14ac:dyDescent="0.25">
      <c r="A244" s="94" t="s">
        <v>32</v>
      </c>
      <c r="B244" s="88" t="s">
        <v>250</v>
      </c>
      <c r="C244" s="84">
        <v>200</v>
      </c>
      <c r="D244" s="85"/>
      <c r="E244" s="85"/>
      <c r="F244" s="104">
        <f>F245</f>
        <v>0</v>
      </c>
      <c r="H244" s="6"/>
    </row>
    <row r="245" spans="1:8" s="4" customFormat="1" ht="31.5" hidden="1" customHeight="1" x14ac:dyDescent="0.25">
      <c r="A245" s="62" t="s">
        <v>119</v>
      </c>
      <c r="B245" s="88" t="s">
        <v>250</v>
      </c>
      <c r="C245" s="84">
        <v>240</v>
      </c>
      <c r="D245" s="85"/>
      <c r="E245" s="85"/>
      <c r="F245" s="104">
        <f>F246</f>
        <v>0</v>
      </c>
      <c r="H245" s="6"/>
    </row>
    <row r="246" spans="1:8" s="4" customFormat="1" ht="21.75" hidden="1" customHeight="1" x14ac:dyDescent="0.25">
      <c r="A246" s="62" t="s">
        <v>99</v>
      </c>
      <c r="B246" s="88" t="s">
        <v>250</v>
      </c>
      <c r="C246" s="84">
        <v>240</v>
      </c>
      <c r="D246" s="61" t="s">
        <v>93</v>
      </c>
      <c r="E246" s="61" t="s">
        <v>48</v>
      </c>
      <c r="F246" s="104">
        <v>0</v>
      </c>
      <c r="H246" s="6"/>
    </row>
    <row r="247" spans="1:8" s="4" customFormat="1" ht="51" hidden="1" customHeight="1" x14ac:dyDescent="0.25">
      <c r="A247" s="53" t="s">
        <v>234</v>
      </c>
      <c r="B247" s="54" t="s">
        <v>115</v>
      </c>
      <c r="C247" s="54"/>
      <c r="D247" s="54"/>
      <c r="E247" s="54"/>
      <c r="F247" s="112">
        <f>F253+F248</f>
        <v>0</v>
      </c>
      <c r="G247" s="5"/>
      <c r="H247" s="6"/>
    </row>
    <row r="248" spans="1:8" s="71" customFormat="1" ht="38.25" hidden="1" x14ac:dyDescent="0.25">
      <c r="A248" s="55" t="s">
        <v>192</v>
      </c>
      <c r="B248" s="15" t="s">
        <v>193</v>
      </c>
      <c r="C248" s="15"/>
      <c r="D248" s="15"/>
      <c r="E248" s="15"/>
      <c r="F248" s="113">
        <f>F249</f>
        <v>0</v>
      </c>
      <c r="G248" s="72"/>
    </row>
    <row r="249" spans="1:8" s="71" customFormat="1" ht="38.25" hidden="1" x14ac:dyDescent="0.25">
      <c r="A249" s="56" t="s">
        <v>116</v>
      </c>
      <c r="B249" s="57" t="s">
        <v>194</v>
      </c>
      <c r="C249" s="57"/>
      <c r="D249" s="57"/>
      <c r="E249" s="57"/>
      <c r="F249" s="110">
        <f>F250</f>
        <v>0</v>
      </c>
      <c r="G249" s="72"/>
    </row>
    <row r="250" spans="1:8" s="71" customFormat="1" ht="25.5" hidden="1" x14ac:dyDescent="0.25">
      <c r="A250" s="58" t="s">
        <v>117</v>
      </c>
      <c r="B250" s="57" t="s">
        <v>194</v>
      </c>
      <c r="C250" s="57" t="s">
        <v>118</v>
      </c>
      <c r="D250" s="57"/>
      <c r="E250" s="57"/>
      <c r="F250" s="110">
        <f>F251</f>
        <v>0</v>
      </c>
      <c r="G250" s="72"/>
    </row>
    <row r="251" spans="1:8" s="71" customFormat="1" ht="25.5" hidden="1" x14ac:dyDescent="0.25">
      <c r="A251" s="59" t="s">
        <v>119</v>
      </c>
      <c r="B251" s="57" t="s">
        <v>194</v>
      </c>
      <c r="C251" s="9" t="s">
        <v>120</v>
      </c>
      <c r="D251" s="57"/>
      <c r="E251" s="57"/>
      <c r="F251" s="110">
        <f>F252</f>
        <v>0</v>
      </c>
      <c r="G251" s="72"/>
    </row>
    <row r="252" spans="1:8" s="71" customFormat="1" ht="15.75" hidden="1" x14ac:dyDescent="0.25">
      <c r="A252" s="59" t="s">
        <v>99</v>
      </c>
      <c r="B252" s="57" t="s">
        <v>194</v>
      </c>
      <c r="C252" s="9" t="s">
        <v>120</v>
      </c>
      <c r="D252" s="57" t="s">
        <v>93</v>
      </c>
      <c r="E252" s="57" t="s">
        <v>48</v>
      </c>
      <c r="F252" s="110">
        <v>0</v>
      </c>
      <c r="G252" s="72"/>
    </row>
    <row r="253" spans="1:8" s="4" customFormat="1" ht="25.5" hidden="1" customHeight="1" x14ac:dyDescent="0.25">
      <c r="A253" s="126" t="s">
        <v>324</v>
      </c>
      <c r="B253" s="125" t="s">
        <v>325</v>
      </c>
      <c r="C253" s="22"/>
      <c r="D253" s="22"/>
      <c r="E253" s="22"/>
      <c r="F253" s="109">
        <f>F254</f>
        <v>0</v>
      </c>
      <c r="H253" s="6"/>
    </row>
    <row r="254" spans="1:8" s="4" customFormat="1" ht="29.25" hidden="1" customHeight="1" x14ac:dyDescent="0.25">
      <c r="A254" s="78" t="s">
        <v>237</v>
      </c>
      <c r="B254" s="125" t="s">
        <v>326</v>
      </c>
      <c r="C254" s="61"/>
      <c r="D254" s="61"/>
      <c r="E254" s="61"/>
      <c r="F254" s="102">
        <f>F256</f>
        <v>0</v>
      </c>
      <c r="H254" s="6"/>
    </row>
    <row r="255" spans="1:8" s="4" customFormat="1" ht="24" hidden="1" customHeight="1" x14ac:dyDescent="0.25">
      <c r="A255" s="78" t="s">
        <v>238</v>
      </c>
      <c r="B255" s="125" t="s">
        <v>327</v>
      </c>
      <c r="C255" s="61"/>
      <c r="D255" s="61"/>
      <c r="E255" s="61"/>
      <c r="F255" s="102">
        <f>F256</f>
        <v>0</v>
      </c>
      <c r="H255" s="6"/>
    </row>
    <row r="256" spans="1:8" s="4" customFormat="1" ht="25.5" hidden="1" x14ac:dyDescent="0.25">
      <c r="A256" s="60" t="s">
        <v>117</v>
      </c>
      <c r="B256" s="61" t="s">
        <v>229</v>
      </c>
      <c r="C256" s="61" t="s">
        <v>118</v>
      </c>
      <c r="D256" s="61"/>
      <c r="E256" s="61"/>
      <c r="F256" s="102">
        <f>F257</f>
        <v>0</v>
      </c>
      <c r="H256" s="6"/>
    </row>
    <row r="257" spans="1:8" s="4" customFormat="1" ht="33.75" hidden="1" customHeight="1" x14ac:dyDescent="0.25">
      <c r="A257" s="62" t="s">
        <v>119</v>
      </c>
      <c r="B257" s="61" t="s">
        <v>229</v>
      </c>
      <c r="C257" s="19" t="s">
        <v>120</v>
      </c>
      <c r="D257" s="61"/>
      <c r="E257" s="61"/>
      <c r="F257" s="102">
        <f>F258</f>
        <v>0</v>
      </c>
      <c r="H257" s="6"/>
    </row>
    <row r="258" spans="1:8" s="4" customFormat="1" ht="21.75" hidden="1" customHeight="1" x14ac:dyDescent="0.25">
      <c r="A258" s="62" t="s">
        <v>99</v>
      </c>
      <c r="B258" s="61" t="s">
        <v>229</v>
      </c>
      <c r="C258" s="19" t="s">
        <v>120</v>
      </c>
      <c r="D258" s="61" t="s">
        <v>93</v>
      </c>
      <c r="E258" s="61" t="s">
        <v>48</v>
      </c>
      <c r="F258" s="102">
        <v>0</v>
      </c>
      <c r="H258" s="6"/>
    </row>
    <row r="259" spans="1:8" s="4" customFormat="1" ht="15.75" x14ac:dyDescent="0.25">
      <c r="A259" s="63" t="s">
        <v>121</v>
      </c>
      <c r="B259" s="64"/>
      <c r="C259" s="64"/>
      <c r="D259" s="64"/>
      <c r="E259" s="65"/>
      <c r="F259" s="114">
        <f>F260+F318+F333</f>
        <v>10889901.030000001</v>
      </c>
    </row>
    <row r="260" spans="1:8" s="4" customFormat="1" ht="38.25" customHeight="1" x14ac:dyDescent="0.25">
      <c r="A260" s="10" t="s">
        <v>9</v>
      </c>
      <c r="B260" s="11" t="s">
        <v>10</v>
      </c>
      <c r="C260" s="11"/>
      <c r="D260" s="11"/>
      <c r="E260" s="11"/>
      <c r="F260" s="115">
        <f>F272+F312+F261</f>
        <v>7719237.3600000003</v>
      </c>
    </row>
    <row r="261" spans="1:8" s="4" customFormat="1" ht="41.25" customHeight="1" x14ac:dyDescent="0.25">
      <c r="A261" s="12" t="s">
        <v>210</v>
      </c>
      <c r="B261" s="13" t="s">
        <v>197</v>
      </c>
      <c r="C261" s="13"/>
      <c r="D261" s="13"/>
      <c r="E261" s="13"/>
      <c r="F261" s="116">
        <f>F262</f>
        <v>244759.73</v>
      </c>
    </row>
    <row r="262" spans="1:8" s="4" customFormat="1" ht="22.5" customHeight="1" x14ac:dyDescent="0.25">
      <c r="A262" s="14" t="s">
        <v>13</v>
      </c>
      <c r="B262" s="15" t="s">
        <v>198</v>
      </c>
      <c r="C262" s="15"/>
      <c r="D262" s="15"/>
      <c r="E262" s="15"/>
      <c r="F262" s="117">
        <f>F263</f>
        <v>244759.73</v>
      </c>
      <c r="H262" s="6"/>
    </row>
    <row r="263" spans="1:8" s="4" customFormat="1" ht="21.75" customHeight="1" x14ac:dyDescent="0.25">
      <c r="A263" s="16" t="s">
        <v>210</v>
      </c>
      <c r="B263" s="9" t="s">
        <v>199</v>
      </c>
      <c r="C263" s="9"/>
      <c r="D263" s="9"/>
      <c r="E263" s="9"/>
      <c r="F263" s="118">
        <f>F264+F267+F270</f>
        <v>244759.73</v>
      </c>
    </row>
    <row r="264" spans="1:8" s="4" customFormat="1" ht="38.25" customHeight="1" x14ac:dyDescent="0.25">
      <c r="A264" s="16" t="s">
        <v>124</v>
      </c>
      <c r="B264" s="9" t="s">
        <v>199</v>
      </c>
      <c r="C264" s="9" t="s">
        <v>125</v>
      </c>
      <c r="D264" s="9"/>
      <c r="E264" s="9"/>
      <c r="F264" s="118">
        <f>F265</f>
        <v>244759.73</v>
      </c>
    </row>
    <row r="265" spans="1:8" s="4" customFormat="1" ht="33" customHeight="1" x14ac:dyDescent="0.25">
      <c r="A265" s="17" t="s">
        <v>126</v>
      </c>
      <c r="B265" s="9" t="s">
        <v>199</v>
      </c>
      <c r="C265" s="9" t="s">
        <v>127</v>
      </c>
      <c r="D265" s="9"/>
      <c r="E265" s="9"/>
      <c r="F265" s="118">
        <f>F266</f>
        <v>244759.73</v>
      </c>
    </row>
    <row r="266" spans="1:8" s="4" customFormat="1" ht="42" customHeight="1" x14ac:dyDescent="0.25">
      <c r="A266" s="16" t="s">
        <v>209</v>
      </c>
      <c r="B266" s="9" t="s">
        <v>199</v>
      </c>
      <c r="C266" s="9" t="s">
        <v>127</v>
      </c>
      <c r="D266" s="9" t="s">
        <v>31</v>
      </c>
      <c r="E266" s="9" t="s">
        <v>94</v>
      </c>
      <c r="F266" s="118">
        <v>244759.73</v>
      </c>
    </row>
    <row r="267" spans="1:8" s="4" customFormat="1" ht="39.75" hidden="1" customHeight="1" x14ac:dyDescent="0.25">
      <c r="A267" s="60" t="s">
        <v>117</v>
      </c>
      <c r="B267" s="9" t="s">
        <v>199</v>
      </c>
      <c r="C267" s="61" t="s">
        <v>118</v>
      </c>
      <c r="D267" s="61"/>
      <c r="E267" s="61"/>
      <c r="F267" s="102">
        <f>F268</f>
        <v>0</v>
      </c>
    </row>
    <row r="268" spans="1:8" s="4" customFormat="1" ht="46.5" hidden="1" customHeight="1" x14ac:dyDescent="0.25">
      <c r="A268" s="62" t="s">
        <v>119</v>
      </c>
      <c r="B268" s="9" t="s">
        <v>199</v>
      </c>
      <c r="C268" s="19" t="s">
        <v>120</v>
      </c>
      <c r="D268" s="61"/>
      <c r="E268" s="61"/>
      <c r="F268" s="102">
        <f>F269</f>
        <v>0</v>
      </c>
    </row>
    <row r="269" spans="1:8" s="4" customFormat="1" ht="47.25" hidden="1" customHeight="1" x14ac:dyDescent="0.25">
      <c r="A269" s="62" t="s">
        <v>209</v>
      </c>
      <c r="B269" s="9" t="s">
        <v>199</v>
      </c>
      <c r="C269" s="19" t="s">
        <v>120</v>
      </c>
      <c r="D269" s="61" t="s">
        <v>31</v>
      </c>
      <c r="E269" s="61" t="s">
        <v>94</v>
      </c>
      <c r="F269" s="102">
        <v>0</v>
      </c>
    </row>
    <row r="270" spans="1:8" s="4" customFormat="1" ht="56.25" hidden="1" customHeight="1" x14ac:dyDescent="0.25">
      <c r="A270" s="17" t="s">
        <v>130</v>
      </c>
      <c r="B270" s="9" t="s">
        <v>199</v>
      </c>
      <c r="C270" s="9" t="s">
        <v>131</v>
      </c>
      <c r="D270" s="9"/>
      <c r="E270" s="9"/>
      <c r="F270" s="118">
        <f>F271</f>
        <v>0</v>
      </c>
    </row>
    <row r="271" spans="1:8" s="4" customFormat="1" ht="45.75" hidden="1" customHeight="1" x14ac:dyDescent="0.25">
      <c r="A271" s="62" t="s">
        <v>209</v>
      </c>
      <c r="B271" s="9" t="s">
        <v>199</v>
      </c>
      <c r="C271" s="9" t="s">
        <v>131</v>
      </c>
      <c r="D271" s="9" t="s">
        <v>31</v>
      </c>
      <c r="E271" s="9" t="s">
        <v>94</v>
      </c>
      <c r="F271" s="118">
        <v>0</v>
      </c>
    </row>
    <row r="272" spans="1:8" s="4" customFormat="1" ht="54" x14ac:dyDescent="0.25">
      <c r="A272" s="12" t="s">
        <v>11</v>
      </c>
      <c r="B272" s="13" t="s">
        <v>12</v>
      </c>
      <c r="C272" s="13"/>
      <c r="D272" s="13"/>
      <c r="E272" s="13"/>
      <c r="F272" s="116">
        <f>F273</f>
        <v>7446368.9500000002</v>
      </c>
    </row>
    <row r="273" spans="1:8" s="4" customFormat="1" ht="15.75" x14ac:dyDescent="0.25">
      <c r="A273" s="14" t="s">
        <v>13</v>
      </c>
      <c r="B273" s="15" t="s">
        <v>14</v>
      </c>
      <c r="C273" s="15"/>
      <c r="D273" s="15"/>
      <c r="E273" s="15"/>
      <c r="F273" s="117">
        <f>F274+F286+F290+F294+F298+F305</f>
        <v>7446368.9500000002</v>
      </c>
      <c r="H273" s="6"/>
    </row>
    <row r="274" spans="1:8" s="4" customFormat="1" ht="15.75" x14ac:dyDescent="0.25">
      <c r="A274" s="16" t="s">
        <v>122</v>
      </c>
      <c r="B274" s="9" t="s">
        <v>123</v>
      </c>
      <c r="C274" s="9"/>
      <c r="D274" s="9"/>
      <c r="E274" s="9"/>
      <c r="F274" s="118">
        <f>F275+F278+F281</f>
        <v>6502730.1200000001</v>
      </c>
    </row>
    <row r="275" spans="1:8" s="4" customFormat="1" ht="63.75" x14ac:dyDescent="0.25">
      <c r="A275" s="16" t="s">
        <v>124</v>
      </c>
      <c r="B275" s="9" t="s">
        <v>123</v>
      </c>
      <c r="C275" s="9" t="s">
        <v>125</v>
      </c>
      <c r="D275" s="9"/>
      <c r="E275" s="9"/>
      <c r="F275" s="118">
        <f>F276</f>
        <v>5846053.2300000004</v>
      </c>
    </row>
    <row r="276" spans="1:8" s="4" customFormat="1" ht="25.5" x14ac:dyDescent="0.25">
      <c r="A276" s="17" t="s">
        <v>126</v>
      </c>
      <c r="B276" s="9" t="s">
        <v>123</v>
      </c>
      <c r="C276" s="9" t="s">
        <v>127</v>
      </c>
      <c r="D276" s="9"/>
      <c r="E276" s="9"/>
      <c r="F276" s="118">
        <f>F277</f>
        <v>5846053.2300000004</v>
      </c>
    </row>
    <row r="277" spans="1:8" s="4" customFormat="1" ht="38.25" x14ac:dyDescent="0.25">
      <c r="A277" s="16" t="s">
        <v>128</v>
      </c>
      <c r="B277" s="9" t="s">
        <v>123</v>
      </c>
      <c r="C277" s="9" t="s">
        <v>127</v>
      </c>
      <c r="D277" s="9" t="s">
        <v>31</v>
      </c>
      <c r="E277" s="9" t="s">
        <v>38</v>
      </c>
      <c r="F277" s="118">
        <v>5846053.2300000004</v>
      </c>
    </row>
    <row r="278" spans="1:8" s="4" customFormat="1" ht="25.5" x14ac:dyDescent="0.25">
      <c r="A278" s="43" t="s">
        <v>32</v>
      </c>
      <c r="B278" s="9" t="s">
        <v>123</v>
      </c>
      <c r="C278" s="9" t="s">
        <v>118</v>
      </c>
      <c r="D278" s="9"/>
      <c r="E278" s="9"/>
      <c r="F278" s="118">
        <f>F279</f>
        <v>656676.89</v>
      </c>
    </row>
    <row r="279" spans="1:8" s="4" customFormat="1" ht="25.5" x14ac:dyDescent="0.25">
      <c r="A279" s="17" t="s">
        <v>119</v>
      </c>
      <c r="B279" s="9" t="s">
        <v>123</v>
      </c>
      <c r="C279" s="9" t="s">
        <v>120</v>
      </c>
      <c r="D279" s="9"/>
      <c r="E279" s="9"/>
      <c r="F279" s="118">
        <f>F280</f>
        <v>656676.89</v>
      </c>
    </row>
    <row r="280" spans="1:8" s="4" customFormat="1" ht="36.75" customHeight="1" x14ac:dyDescent="0.25">
      <c r="A280" s="16" t="s">
        <v>128</v>
      </c>
      <c r="B280" s="9" t="s">
        <v>123</v>
      </c>
      <c r="C280" s="9" t="s">
        <v>120</v>
      </c>
      <c r="D280" s="9" t="s">
        <v>31</v>
      </c>
      <c r="E280" s="9" t="s">
        <v>38</v>
      </c>
      <c r="F280" s="118">
        <v>656676.89</v>
      </c>
    </row>
    <row r="281" spans="1:8" s="4" customFormat="1" ht="15" hidden="1" customHeight="1" x14ac:dyDescent="0.25">
      <c r="A281" s="43" t="s">
        <v>34</v>
      </c>
      <c r="B281" s="9" t="s">
        <v>123</v>
      </c>
      <c r="C281" s="9" t="s">
        <v>129</v>
      </c>
      <c r="D281" s="9"/>
      <c r="E281" s="9"/>
      <c r="F281" s="118">
        <f>F282+F284</f>
        <v>0</v>
      </c>
    </row>
    <row r="282" spans="1:8" s="4" customFormat="1" ht="15.75" hidden="1" x14ac:dyDescent="0.25">
      <c r="A282" s="43" t="s">
        <v>224</v>
      </c>
      <c r="B282" s="9" t="s">
        <v>123</v>
      </c>
      <c r="C282" s="9" t="s">
        <v>223</v>
      </c>
      <c r="D282" s="9"/>
      <c r="E282" s="9"/>
      <c r="F282" s="118">
        <f>F283</f>
        <v>0</v>
      </c>
    </row>
    <row r="283" spans="1:8" s="4" customFormat="1" ht="38.25" hidden="1" x14ac:dyDescent="0.25">
      <c r="A283" s="16" t="s">
        <v>128</v>
      </c>
      <c r="B283" s="9" t="s">
        <v>123</v>
      </c>
      <c r="C283" s="9" t="s">
        <v>223</v>
      </c>
      <c r="D283" s="9" t="s">
        <v>31</v>
      </c>
      <c r="E283" s="9" t="s">
        <v>38</v>
      </c>
      <c r="F283" s="118">
        <v>0</v>
      </c>
    </row>
    <row r="284" spans="1:8" s="4" customFormat="1" ht="15.75" hidden="1" x14ac:dyDescent="0.25">
      <c r="A284" s="17" t="s">
        <v>130</v>
      </c>
      <c r="B284" s="9" t="s">
        <v>123</v>
      </c>
      <c r="C284" s="9" t="s">
        <v>131</v>
      </c>
      <c r="D284" s="9"/>
      <c r="E284" s="9"/>
      <c r="F284" s="118">
        <f>F285</f>
        <v>0</v>
      </c>
    </row>
    <row r="285" spans="1:8" s="4" customFormat="1" ht="38.25" hidden="1" x14ac:dyDescent="0.25">
      <c r="A285" s="16" t="s">
        <v>128</v>
      </c>
      <c r="B285" s="9" t="s">
        <v>123</v>
      </c>
      <c r="C285" s="9" t="s">
        <v>131</v>
      </c>
      <c r="D285" s="9" t="s">
        <v>31</v>
      </c>
      <c r="E285" s="9" t="s">
        <v>38</v>
      </c>
      <c r="F285" s="118">
        <v>0</v>
      </c>
    </row>
    <row r="286" spans="1:8" s="4" customFormat="1" ht="38.25" x14ac:dyDescent="0.25">
      <c r="A286" s="18" t="s">
        <v>17</v>
      </c>
      <c r="B286" s="9" t="s">
        <v>18</v>
      </c>
      <c r="C286" s="9"/>
      <c r="D286" s="9"/>
      <c r="E286" s="9"/>
      <c r="F286" s="118">
        <f>F288</f>
        <v>19064</v>
      </c>
    </row>
    <row r="287" spans="1:8" s="4" customFormat="1" ht="25.5" x14ac:dyDescent="0.25">
      <c r="A287" s="67" t="s">
        <v>132</v>
      </c>
      <c r="B287" s="9" t="s">
        <v>18</v>
      </c>
      <c r="C287" s="9" t="s">
        <v>133</v>
      </c>
      <c r="D287" s="9"/>
      <c r="E287" s="9"/>
      <c r="F287" s="118">
        <f>F288</f>
        <v>19064</v>
      </c>
    </row>
    <row r="288" spans="1:8" s="4" customFormat="1" ht="15.75" x14ac:dyDescent="0.25">
      <c r="A288" s="17" t="s">
        <v>134</v>
      </c>
      <c r="B288" s="9" t="s">
        <v>18</v>
      </c>
      <c r="C288" s="9" t="s">
        <v>4</v>
      </c>
      <c r="D288" s="9"/>
      <c r="E288" s="9"/>
      <c r="F288" s="118">
        <f>F289</f>
        <v>19064</v>
      </c>
    </row>
    <row r="289" spans="1:6" s="4" customFormat="1" ht="38.25" x14ac:dyDescent="0.25">
      <c r="A289" s="16" t="s">
        <v>128</v>
      </c>
      <c r="B289" s="9" t="s">
        <v>18</v>
      </c>
      <c r="C289" s="9" t="s">
        <v>4</v>
      </c>
      <c r="D289" s="9" t="s">
        <v>31</v>
      </c>
      <c r="E289" s="9" t="s">
        <v>38</v>
      </c>
      <c r="F289" s="118">
        <v>19064</v>
      </c>
    </row>
    <row r="290" spans="1:6" s="4" customFormat="1" ht="38.25" x14ac:dyDescent="0.25">
      <c r="A290" s="18" t="s">
        <v>135</v>
      </c>
      <c r="B290" s="9" t="s">
        <v>15</v>
      </c>
      <c r="C290" s="9"/>
      <c r="D290" s="9"/>
      <c r="E290" s="9"/>
      <c r="F290" s="118">
        <f>F292</f>
        <v>118925</v>
      </c>
    </row>
    <row r="291" spans="1:6" s="4" customFormat="1" ht="25.5" x14ac:dyDescent="0.25">
      <c r="A291" s="67" t="s">
        <v>132</v>
      </c>
      <c r="B291" s="9" t="s">
        <v>15</v>
      </c>
      <c r="C291" s="9" t="s">
        <v>133</v>
      </c>
      <c r="D291" s="9"/>
      <c r="E291" s="9"/>
      <c r="F291" s="118">
        <f>F292</f>
        <v>118925</v>
      </c>
    </row>
    <row r="292" spans="1:6" s="4" customFormat="1" ht="15.75" x14ac:dyDescent="0.25">
      <c r="A292" s="17" t="s">
        <v>134</v>
      </c>
      <c r="B292" s="9" t="s">
        <v>15</v>
      </c>
      <c r="C292" s="9" t="s">
        <v>4</v>
      </c>
      <c r="D292" s="9"/>
      <c r="E292" s="9"/>
      <c r="F292" s="118">
        <f>F293</f>
        <v>118925</v>
      </c>
    </row>
    <row r="293" spans="1:6" s="4" customFormat="1" ht="38.25" x14ac:dyDescent="0.25">
      <c r="A293" s="16" t="s">
        <v>128</v>
      </c>
      <c r="B293" s="9" t="s">
        <v>15</v>
      </c>
      <c r="C293" s="9" t="s">
        <v>4</v>
      </c>
      <c r="D293" s="9" t="s">
        <v>31</v>
      </c>
      <c r="E293" s="9" t="s">
        <v>38</v>
      </c>
      <c r="F293" s="118">
        <v>118925</v>
      </c>
    </row>
    <row r="294" spans="1:6" s="4" customFormat="1" ht="38.25" x14ac:dyDescent="0.25">
      <c r="A294" s="18" t="s">
        <v>7</v>
      </c>
      <c r="B294" s="9" t="s">
        <v>16</v>
      </c>
      <c r="C294" s="9"/>
      <c r="D294" s="9"/>
      <c r="E294" s="9"/>
      <c r="F294" s="118">
        <f>F296</f>
        <v>374209</v>
      </c>
    </row>
    <row r="295" spans="1:6" s="4" customFormat="1" ht="25.5" x14ac:dyDescent="0.25">
      <c r="A295" s="67" t="s">
        <v>132</v>
      </c>
      <c r="B295" s="9" t="s">
        <v>16</v>
      </c>
      <c r="C295" s="9" t="s">
        <v>133</v>
      </c>
      <c r="D295" s="9"/>
      <c r="E295" s="9"/>
      <c r="F295" s="118">
        <f>F296</f>
        <v>374209</v>
      </c>
    </row>
    <row r="296" spans="1:6" s="4" customFormat="1" ht="15.75" x14ac:dyDescent="0.25">
      <c r="A296" s="17" t="s">
        <v>134</v>
      </c>
      <c r="B296" s="9" t="s">
        <v>16</v>
      </c>
      <c r="C296" s="9" t="s">
        <v>4</v>
      </c>
      <c r="D296" s="9"/>
      <c r="E296" s="9"/>
      <c r="F296" s="118">
        <f>F297</f>
        <v>374209</v>
      </c>
    </row>
    <row r="297" spans="1:6" s="4" customFormat="1" ht="39" x14ac:dyDescent="0.25">
      <c r="A297" s="76" t="s">
        <v>6</v>
      </c>
      <c r="B297" s="77" t="s">
        <v>16</v>
      </c>
      <c r="C297" s="77" t="s">
        <v>4</v>
      </c>
      <c r="D297" s="77" t="s">
        <v>31</v>
      </c>
      <c r="E297" s="77" t="s">
        <v>136</v>
      </c>
      <c r="F297" s="119">
        <v>374209</v>
      </c>
    </row>
    <row r="298" spans="1:6" s="74" customFormat="1" ht="48" x14ac:dyDescent="0.2">
      <c r="A298" s="82" t="s">
        <v>203</v>
      </c>
      <c r="B298" s="75" t="s">
        <v>204</v>
      </c>
      <c r="C298" s="75"/>
      <c r="D298" s="9"/>
      <c r="E298" s="9"/>
      <c r="F298" s="120">
        <f>F299+F302</f>
        <v>431440.83</v>
      </c>
    </row>
    <row r="299" spans="1:6" s="74" customFormat="1" ht="60" x14ac:dyDescent="0.2">
      <c r="A299" s="78" t="s">
        <v>124</v>
      </c>
      <c r="B299" s="75" t="s">
        <v>204</v>
      </c>
      <c r="C299" s="75" t="s">
        <v>125</v>
      </c>
      <c r="D299" s="9"/>
      <c r="E299" s="9"/>
      <c r="F299" s="120">
        <f>F300</f>
        <v>431440.83</v>
      </c>
    </row>
    <row r="300" spans="1:6" s="74" customFormat="1" ht="24" x14ac:dyDescent="0.2">
      <c r="A300" s="79" t="s">
        <v>126</v>
      </c>
      <c r="B300" s="75" t="s">
        <v>204</v>
      </c>
      <c r="C300" s="75" t="s">
        <v>127</v>
      </c>
      <c r="D300" s="9"/>
      <c r="E300" s="9"/>
      <c r="F300" s="120">
        <f>F301</f>
        <v>431440.83</v>
      </c>
    </row>
    <row r="301" spans="1:6" s="74" customFormat="1" ht="23.25" customHeight="1" x14ac:dyDescent="0.2">
      <c r="A301" s="80" t="s">
        <v>205</v>
      </c>
      <c r="B301" s="75" t="s">
        <v>204</v>
      </c>
      <c r="C301" s="75" t="s">
        <v>127</v>
      </c>
      <c r="D301" s="9" t="s">
        <v>48</v>
      </c>
      <c r="E301" s="9" t="s">
        <v>206</v>
      </c>
      <c r="F301" s="120">
        <v>431440.83</v>
      </c>
    </row>
    <row r="302" spans="1:6" s="74" customFormat="1" ht="24" hidden="1" x14ac:dyDescent="0.2">
      <c r="A302" s="80" t="s">
        <v>32</v>
      </c>
      <c r="B302" s="75" t="s">
        <v>204</v>
      </c>
      <c r="C302" s="75" t="s">
        <v>118</v>
      </c>
      <c r="D302" s="9"/>
      <c r="E302" s="9"/>
      <c r="F302" s="120">
        <f>F303</f>
        <v>0</v>
      </c>
    </row>
    <row r="303" spans="1:6" s="74" customFormat="1" ht="24" hidden="1" x14ac:dyDescent="0.2">
      <c r="A303" s="79" t="s">
        <v>119</v>
      </c>
      <c r="B303" s="75" t="s">
        <v>204</v>
      </c>
      <c r="C303" s="75" t="s">
        <v>120</v>
      </c>
      <c r="D303" s="9"/>
      <c r="E303" s="9"/>
      <c r="F303" s="120">
        <f>F304</f>
        <v>0</v>
      </c>
    </row>
    <row r="304" spans="1:6" s="74" customFormat="1" ht="24" hidden="1" x14ac:dyDescent="0.2">
      <c r="A304" s="80" t="s">
        <v>205</v>
      </c>
      <c r="B304" s="75" t="s">
        <v>204</v>
      </c>
      <c r="C304" s="75" t="s">
        <v>120</v>
      </c>
      <c r="D304" s="9" t="s">
        <v>48</v>
      </c>
      <c r="E304" s="9" t="s">
        <v>206</v>
      </c>
      <c r="F304" s="120">
        <v>0</v>
      </c>
    </row>
    <row r="305" spans="1:6" s="74" customFormat="1" ht="36" hidden="1" x14ac:dyDescent="0.2">
      <c r="A305" s="81" t="s">
        <v>207</v>
      </c>
      <c r="B305" s="9" t="s">
        <v>208</v>
      </c>
      <c r="C305" s="9"/>
      <c r="D305" s="9"/>
      <c r="E305" s="9"/>
      <c r="F305" s="118">
        <f>F307+F310</f>
        <v>0</v>
      </c>
    </row>
    <row r="306" spans="1:6" s="74" customFormat="1" ht="60" hidden="1" x14ac:dyDescent="0.2">
      <c r="A306" s="78" t="s">
        <v>124</v>
      </c>
      <c r="B306" s="9" t="s">
        <v>208</v>
      </c>
      <c r="C306" s="9" t="s">
        <v>125</v>
      </c>
      <c r="D306" s="9"/>
      <c r="E306" s="9"/>
      <c r="F306" s="118">
        <f>F307</f>
        <v>0</v>
      </c>
    </row>
    <row r="307" spans="1:6" s="74" customFormat="1" ht="24" hidden="1" x14ac:dyDescent="0.2">
      <c r="A307" s="79" t="s">
        <v>126</v>
      </c>
      <c r="B307" s="9" t="s">
        <v>208</v>
      </c>
      <c r="C307" s="75" t="s">
        <v>127</v>
      </c>
      <c r="D307" s="9"/>
      <c r="E307" s="9"/>
      <c r="F307" s="118">
        <f>F308</f>
        <v>0</v>
      </c>
    </row>
    <row r="308" spans="1:6" s="74" customFormat="1" ht="24" hidden="1" x14ac:dyDescent="0.2">
      <c r="A308" s="80" t="s">
        <v>205</v>
      </c>
      <c r="B308" s="9" t="s">
        <v>208</v>
      </c>
      <c r="C308" s="75" t="s">
        <v>127</v>
      </c>
      <c r="D308" s="9" t="s">
        <v>48</v>
      </c>
      <c r="E308" s="9" t="s">
        <v>206</v>
      </c>
      <c r="F308" s="118">
        <v>0</v>
      </c>
    </row>
    <row r="309" spans="1:6" s="74" customFormat="1" ht="24" hidden="1" x14ac:dyDescent="0.2">
      <c r="A309" s="80" t="s">
        <v>32</v>
      </c>
      <c r="B309" s="9" t="s">
        <v>208</v>
      </c>
      <c r="C309" s="75" t="s">
        <v>118</v>
      </c>
      <c r="D309" s="9"/>
      <c r="E309" s="9"/>
      <c r="F309" s="118">
        <f>F310</f>
        <v>0</v>
      </c>
    </row>
    <row r="310" spans="1:6" s="74" customFormat="1" ht="24" hidden="1" x14ac:dyDescent="0.2">
      <c r="A310" s="79" t="s">
        <v>119</v>
      </c>
      <c r="B310" s="9" t="s">
        <v>208</v>
      </c>
      <c r="C310" s="75" t="s">
        <v>120</v>
      </c>
      <c r="D310" s="9"/>
      <c r="E310" s="9"/>
      <c r="F310" s="118">
        <f>F311</f>
        <v>0</v>
      </c>
    </row>
    <row r="311" spans="1:6" s="74" customFormat="1" ht="24" hidden="1" x14ac:dyDescent="0.2">
      <c r="A311" s="80" t="s">
        <v>205</v>
      </c>
      <c r="B311" s="9" t="s">
        <v>208</v>
      </c>
      <c r="C311" s="75" t="s">
        <v>120</v>
      </c>
      <c r="D311" s="9" t="s">
        <v>48</v>
      </c>
      <c r="E311" s="9" t="s">
        <v>206</v>
      </c>
      <c r="F311" s="118">
        <v>0</v>
      </c>
    </row>
    <row r="312" spans="1:6" s="4" customFormat="1" ht="54" x14ac:dyDescent="0.25">
      <c r="A312" s="12" t="s">
        <v>137</v>
      </c>
      <c r="B312" s="13" t="s">
        <v>138</v>
      </c>
      <c r="C312" s="13"/>
      <c r="D312" s="13"/>
      <c r="E312" s="13"/>
      <c r="F312" s="121">
        <f>SUM(F313)</f>
        <v>28108.68</v>
      </c>
    </row>
    <row r="313" spans="1:6" s="4" customFormat="1" ht="15.75" x14ac:dyDescent="0.25">
      <c r="A313" s="14" t="s">
        <v>13</v>
      </c>
      <c r="B313" s="15" t="s">
        <v>139</v>
      </c>
      <c r="C313" s="15"/>
      <c r="D313" s="15"/>
      <c r="E313" s="15"/>
      <c r="F313" s="122">
        <f>SUM(F314)</f>
        <v>28108.68</v>
      </c>
    </row>
    <row r="314" spans="1:6" s="4" customFormat="1" ht="38.25" x14ac:dyDescent="0.25">
      <c r="A314" s="16" t="s">
        <v>140</v>
      </c>
      <c r="B314" s="9" t="s">
        <v>141</v>
      </c>
      <c r="C314" s="9"/>
      <c r="D314" s="9"/>
      <c r="E314" s="9"/>
      <c r="F314" s="120">
        <f>F315</f>
        <v>28108.68</v>
      </c>
    </row>
    <row r="315" spans="1:6" s="4" customFormat="1" ht="63.75" x14ac:dyDescent="0.25">
      <c r="A315" s="16" t="s">
        <v>124</v>
      </c>
      <c r="B315" s="9" t="s">
        <v>141</v>
      </c>
      <c r="C315" s="9" t="s">
        <v>125</v>
      </c>
      <c r="D315" s="9"/>
      <c r="E315" s="9"/>
      <c r="F315" s="120">
        <f>F316</f>
        <v>28108.68</v>
      </c>
    </row>
    <row r="316" spans="1:6" s="4" customFormat="1" ht="25.5" x14ac:dyDescent="0.25">
      <c r="A316" s="17" t="s">
        <v>126</v>
      </c>
      <c r="B316" s="9" t="s">
        <v>141</v>
      </c>
      <c r="C316" s="9" t="s">
        <v>127</v>
      </c>
      <c r="D316" s="9"/>
      <c r="E316" s="9"/>
      <c r="F316" s="120">
        <f>F317</f>
        <v>28108.68</v>
      </c>
    </row>
    <row r="317" spans="1:6" s="4" customFormat="1" ht="38.25" x14ac:dyDescent="0.25">
      <c r="A317" s="16" t="s">
        <v>128</v>
      </c>
      <c r="B317" s="9" t="s">
        <v>141</v>
      </c>
      <c r="C317" s="9" t="s">
        <v>127</v>
      </c>
      <c r="D317" s="9" t="s">
        <v>31</v>
      </c>
      <c r="E317" s="9" t="s">
        <v>38</v>
      </c>
      <c r="F317" s="120">
        <v>28108.68</v>
      </c>
    </row>
    <row r="318" spans="1:6" s="4" customFormat="1" ht="25.5" x14ac:dyDescent="0.25">
      <c r="A318" s="10" t="s">
        <v>142</v>
      </c>
      <c r="B318" s="11" t="s">
        <v>143</v>
      </c>
      <c r="C318" s="11"/>
      <c r="D318" s="9"/>
      <c r="E318" s="9"/>
      <c r="F318" s="115">
        <f>SUM(F319)</f>
        <v>1735542.2</v>
      </c>
    </row>
    <row r="319" spans="1:6" s="4" customFormat="1" ht="15.75" x14ac:dyDescent="0.25">
      <c r="A319" s="12" t="s">
        <v>13</v>
      </c>
      <c r="B319" s="13" t="s">
        <v>144</v>
      </c>
      <c r="C319" s="13"/>
      <c r="D319" s="13"/>
      <c r="E319" s="13"/>
      <c r="F319" s="116">
        <f>SUM(F320)</f>
        <v>1735542.2</v>
      </c>
    </row>
    <row r="320" spans="1:6" s="4" customFormat="1" ht="15.75" x14ac:dyDescent="0.25">
      <c r="A320" s="14" t="s">
        <v>13</v>
      </c>
      <c r="B320" s="15" t="s">
        <v>145</v>
      </c>
      <c r="C320" s="15"/>
      <c r="D320" s="15"/>
      <c r="E320" s="15"/>
      <c r="F320" s="117">
        <f>SUM(F321)</f>
        <v>1735542.2</v>
      </c>
    </row>
    <row r="321" spans="1:6" s="4" customFormat="1" ht="15.75" x14ac:dyDescent="0.25">
      <c r="A321" s="16" t="s">
        <v>146</v>
      </c>
      <c r="B321" s="9" t="s">
        <v>147</v>
      </c>
      <c r="C321" s="9"/>
      <c r="D321" s="9"/>
      <c r="E321" s="9"/>
      <c r="F321" s="118">
        <f>F322+F325+F328</f>
        <v>1735542.2</v>
      </c>
    </row>
    <row r="322" spans="1:6" s="4" customFormat="1" ht="25.5" x14ac:dyDescent="0.25">
      <c r="A322" s="43" t="s">
        <v>32</v>
      </c>
      <c r="B322" s="9" t="s">
        <v>147</v>
      </c>
      <c r="C322" s="9" t="s">
        <v>118</v>
      </c>
      <c r="D322" s="9"/>
      <c r="E322" s="9"/>
      <c r="F322" s="118">
        <f>F323</f>
        <v>937152.19</v>
      </c>
    </row>
    <row r="323" spans="1:6" s="4" customFormat="1" ht="25.5" x14ac:dyDescent="0.25">
      <c r="A323" s="17" t="s">
        <v>119</v>
      </c>
      <c r="B323" s="9" t="s">
        <v>147</v>
      </c>
      <c r="C323" s="9" t="s">
        <v>120</v>
      </c>
      <c r="D323" s="9"/>
      <c r="E323" s="9"/>
      <c r="F323" s="118">
        <f>F324</f>
        <v>937152.19</v>
      </c>
    </row>
    <row r="324" spans="1:6" s="4" customFormat="1" ht="14.25" customHeight="1" x14ac:dyDescent="0.25">
      <c r="A324" s="16" t="s">
        <v>148</v>
      </c>
      <c r="B324" s="9" t="s">
        <v>147</v>
      </c>
      <c r="C324" s="9" t="s">
        <v>120</v>
      </c>
      <c r="D324" s="9" t="s">
        <v>31</v>
      </c>
      <c r="E324" s="9" t="s">
        <v>149</v>
      </c>
      <c r="F324" s="118">
        <v>937152.19</v>
      </c>
    </row>
    <row r="325" spans="1:6" s="4" customFormat="1" ht="15.75" hidden="1" x14ac:dyDescent="0.25">
      <c r="A325" s="17" t="s">
        <v>45</v>
      </c>
      <c r="B325" s="9" t="s">
        <v>147</v>
      </c>
      <c r="C325" s="19" t="s">
        <v>177</v>
      </c>
      <c r="D325" s="19"/>
      <c r="E325" s="19"/>
      <c r="F325" s="118">
        <f>F326</f>
        <v>0</v>
      </c>
    </row>
    <row r="326" spans="1:6" s="4" customFormat="1" ht="25.5" hidden="1" x14ac:dyDescent="0.25">
      <c r="A326" s="17" t="s">
        <v>240</v>
      </c>
      <c r="B326" s="9" t="s">
        <v>147</v>
      </c>
      <c r="C326" s="19" t="s">
        <v>239</v>
      </c>
      <c r="D326" s="19"/>
      <c r="E326" s="19"/>
      <c r="F326" s="118">
        <f>F327</f>
        <v>0</v>
      </c>
    </row>
    <row r="327" spans="1:6" s="4" customFormat="1" ht="15.75" hidden="1" x14ac:dyDescent="0.25">
      <c r="A327" s="16" t="s">
        <v>148</v>
      </c>
      <c r="B327" s="9" t="s">
        <v>147</v>
      </c>
      <c r="C327" s="19" t="s">
        <v>239</v>
      </c>
      <c r="D327" s="19" t="s">
        <v>31</v>
      </c>
      <c r="E327" s="19" t="s">
        <v>149</v>
      </c>
      <c r="F327" s="118">
        <v>0</v>
      </c>
    </row>
    <row r="328" spans="1:6" s="4" customFormat="1" ht="15.75" x14ac:dyDescent="0.25">
      <c r="A328" s="43" t="s">
        <v>34</v>
      </c>
      <c r="B328" s="9" t="s">
        <v>147</v>
      </c>
      <c r="C328" s="19" t="s">
        <v>129</v>
      </c>
      <c r="D328" s="19"/>
      <c r="E328" s="19"/>
      <c r="F328" s="118">
        <f>F329+F331</f>
        <v>798390.01</v>
      </c>
    </row>
    <row r="329" spans="1:6" s="4" customFormat="1" ht="15.75" x14ac:dyDescent="0.25">
      <c r="A329" s="17" t="s">
        <v>224</v>
      </c>
      <c r="B329" s="9" t="s">
        <v>147</v>
      </c>
      <c r="C329" s="19" t="s">
        <v>223</v>
      </c>
      <c r="D329" s="19"/>
      <c r="E329" s="19"/>
      <c r="F329" s="118">
        <f>F330</f>
        <v>798321.74</v>
      </c>
    </row>
    <row r="330" spans="1:6" s="4" customFormat="1" ht="15.75" x14ac:dyDescent="0.25">
      <c r="A330" s="16" t="s">
        <v>148</v>
      </c>
      <c r="B330" s="9" t="s">
        <v>147</v>
      </c>
      <c r="C330" s="19" t="s">
        <v>223</v>
      </c>
      <c r="D330" s="19" t="s">
        <v>31</v>
      </c>
      <c r="E330" s="19" t="s">
        <v>149</v>
      </c>
      <c r="F330" s="118">
        <v>798321.74</v>
      </c>
    </row>
    <row r="331" spans="1:6" s="4" customFormat="1" ht="15.75" x14ac:dyDescent="0.25">
      <c r="A331" s="17" t="s">
        <v>130</v>
      </c>
      <c r="B331" s="9" t="s">
        <v>147</v>
      </c>
      <c r="C331" s="19" t="s">
        <v>131</v>
      </c>
      <c r="D331" s="19"/>
      <c r="E331" s="19"/>
      <c r="F331" s="118">
        <f>F332</f>
        <v>68.27</v>
      </c>
    </row>
    <row r="332" spans="1:6" s="4" customFormat="1" ht="15.75" x14ac:dyDescent="0.25">
      <c r="A332" s="16" t="s">
        <v>148</v>
      </c>
      <c r="B332" s="9" t="s">
        <v>147</v>
      </c>
      <c r="C332" s="19" t="s">
        <v>131</v>
      </c>
      <c r="D332" s="19" t="s">
        <v>31</v>
      </c>
      <c r="E332" s="19" t="s">
        <v>149</v>
      </c>
      <c r="F332" s="118">
        <v>68.27</v>
      </c>
    </row>
    <row r="333" spans="1:6" s="4" customFormat="1" ht="38.25" x14ac:dyDescent="0.25">
      <c r="A333" s="10" t="s">
        <v>150</v>
      </c>
      <c r="B333" s="11" t="s">
        <v>151</v>
      </c>
      <c r="C333" s="11"/>
      <c r="D333" s="11"/>
      <c r="E333" s="11"/>
      <c r="F333" s="115">
        <f>F334</f>
        <v>1435121.47</v>
      </c>
    </row>
    <row r="334" spans="1:6" s="4" customFormat="1" ht="15.75" x14ac:dyDescent="0.25">
      <c r="A334" s="12" t="s">
        <v>13</v>
      </c>
      <c r="B334" s="13" t="s">
        <v>152</v>
      </c>
      <c r="C334" s="13"/>
      <c r="D334" s="13"/>
      <c r="E334" s="13"/>
      <c r="F334" s="116">
        <f>F335</f>
        <v>1435121.47</v>
      </c>
    </row>
    <row r="335" spans="1:6" s="4" customFormat="1" ht="13.5" customHeight="1" x14ac:dyDescent="0.25">
      <c r="A335" s="14" t="s">
        <v>13</v>
      </c>
      <c r="B335" s="15" t="s">
        <v>153</v>
      </c>
      <c r="C335" s="15"/>
      <c r="D335" s="15"/>
      <c r="E335" s="15"/>
      <c r="F335" s="117">
        <f>F336+F348+F355+F359+F363+F367+F374+F382+F386+F398</f>
        <v>1435121.47</v>
      </c>
    </row>
    <row r="336" spans="1:6" s="4" customFormat="1" ht="38.25" hidden="1" x14ac:dyDescent="0.25">
      <c r="A336" s="16" t="s">
        <v>154</v>
      </c>
      <c r="B336" s="9" t="s">
        <v>155</v>
      </c>
      <c r="C336" s="9"/>
      <c r="D336" s="9"/>
      <c r="E336" s="9"/>
      <c r="F336" s="118">
        <f>F337</f>
        <v>0</v>
      </c>
    </row>
    <row r="337" spans="1:6" s="4" customFormat="1" ht="15.75" hidden="1" x14ac:dyDescent="0.25">
      <c r="A337" s="43" t="s">
        <v>34</v>
      </c>
      <c r="B337" s="9" t="s">
        <v>155</v>
      </c>
      <c r="C337" s="9" t="s">
        <v>129</v>
      </c>
      <c r="D337" s="9"/>
      <c r="E337" s="9"/>
      <c r="F337" s="118">
        <f>F338</f>
        <v>0</v>
      </c>
    </row>
    <row r="338" spans="1:6" s="4" customFormat="1" ht="15.75" hidden="1" x14ac:dyDescent="0.25">
      <c r="A338" s="17" t="s">
        <v>156</v>
      </c>
      <c r="B338" s="9" t="s">
        <v>155</v>
      </c>
      <c r="C338" s="9" t="s">
        <v>157</v>
      </c>
      <c r="D338" s="9"/>
      <c r="E338" s="9"/>
      <c r="F338" s="118">
        <f>F339</f>
        <v>0</v>
      </c>
    </row>
    <row r="339" spans="1:6" s="4" customFormat="1" ht="15" hidden="1" customHeight="1" x14ac:dyDescent="0.25">
      <c r="A339" s="16" t="s">
        <v>158</v>
      </c>
      <c r="B339" s="9" t="s">
        <v>155</v>
      </c>
      <c r="C339" s="9" t="s">
        <v>157</v>
      </c>
      <c r="D339" s="9" t="s">
        <v>31</v>
      </c>
      <c r="E339" s="9" t="s">
        <v>30</v>
      </c>
      <c r="F339" s="118">
        <v>0</v>
      </c>
    </row>
    <row r="340" spans="1:6" s="4" customFormat="1" ht="25.5" hidden="1" x14ac:dyDescent="0.25">
      <c r="A340" s="20" t="s">
        <v>79</v>
      </c>
      <c r="B340" s="9" t="s">
        <v>232</v>
      </c>
      <c r="C340" s="9"/>
      <c r="D340" s="9"/>
      <c r="E340" s="9"/>
      <c r="F340" s="118">
        <f>F341</f>
        <v>0</v>
      </c>
    </row>
    <row r="341" spans="1:6" s="4" customFormat="1" ht="15.75" hidden="1" x14ac:dyDescent="0.25">
      <c r="A341" s="17" t="s">
        <v>34</v>
      </c>
      <c r="B341" s="9" t="s">
        <v>232</v>
      </c>
      <c r="C341" s="9" t="s">
        <v>129</v>
      </c>
      <c r="D341" s="9"/>
      <c r="E341" s="9"/>
      <c r="F341" s="118">
        <f>F342</f>
        <v>0</v>
      </c>
    </row>
    <row r="342" spans="1:6" s="4" customFormat="1" ht="15.75" hidden="1" x14ac:dyDescent="0.25">
      <c r="A342" s="17" t="s">
        <v>224</v>
      </c>
      <c r="B342" s="9" t="s">
        <v>232</v>
      </c>
      <c r="C342" s="9" t="s">
        <v>223</v>
      </c>
      <c r="D342" s="9"/>
      <c r="E342" s="9"/>
      <c r="F342" s="118">
        <f>F343</f>
        <v>0</v>
      </c>
    </row>
    <row r="343" spans="1:6" s="4" customFormat="1" ht="15.75" hidden="1" x14ac:dyDescent="0.25">
      <c r="A343" s="12" t="s">
        <v>78</v>
      </c>
      <c r="B343" s="9" t="s">
        <v>232</v>
      </c>
      <c r="C343" s="9" t="s">
        <v>223</v>
      </c>
      <c r="D343" s="9" t="s">
        <v>38</v>
      </c>
      <c r="E343" s="9" t="s">
        <v>73</v>
      </c>
      <c r="F343" s="118">
        <v>0</v>
      </c>
    </row>
    <row r="344" spans="1:6" s="4" customFormat="1" ht="25.5" hidden="1" x14ac:dyDescent="0.25">
      <c r="A344" s="16" t="s">
        <v>84</v>
      </c>
      <c r="B344" s="9" t="s">
        <v>249</v>
      </c>
      <c r="C344" s="9"/>
      <c r="D344" s="9"/>
      <c r="E344" s="9"/>
      <c r="F344" s="118">
        <f>F345</f>
        <v>0</v>
      </c>
    </row>
    <row r="345" spans="1:6" s="4" customFormat="1" ht="15.75" hidden="1" x14ac:dyDescent="0.25">
      <c r="A345" s="17" t="s">
        <v>34</v>
      </c>
      <c r="B345" s="9" t="s">
        <v>249</v>
      </c>
      <c r="C345" s="9" t="s">
        <v>129</v>
      </c>
      <c r="D345" s="9"/>
      <c r="E345" s="9"/>
      <c r="F345" s="118">
        <f>F346</f>
        <v>0</v>
      </c>
    </row>
    <row r="346" spans="1:6" s="4" customFormat="1" ht="15.75" hidden="1" x14ac:dyDescent="0.25">
      <c r="A346" s="17" t="s">
        <v>130</v>
      </c>
      <c r="B346" s="9" t="s">
        <v>249</v>
      </c>
      <c r="C346" s="9" t="s">
        <v>131</v>
      </c>
      <c r="D346" s="9"/>
      <c r="E346" s="9"/>
      <c r="F346" s="118">
        <f>F347</f>
        <v>0</v>
      </c>
    </row>
    <row r="347" spans="1:6" s="4" customFormat="1" ht="12" hidden="1" customHeight="1" x14ac:dyDescent="0.25">
      <c r="A347" s="12" t="s">
        <v>78</v>
      </c>
      <c r="B347" s="9" t="s">
        <v>249</v>
      </c>
      <c r="C347" s="9" t="s">
        <v>131</v>
      </c>
      <c r="D347" s="9" t="s">
        <v>38</v>
      </c>
      <c r="E347" s="9" t="s">
        <v>73</v>
      </c>
      <c r="F347" s="118">
        <v>0</v>
      </c>
    </row>
    <row r="348" spans="1:6" s="4" customFormat="1" ht="25.5" x14ac:dyDescent="0.25">
      <c r="A348" s="16" t="s">
        <v>159</v>
      </c>
      <c r="B348" s="9" t="s">
        <v>160</v>
      </c>
      <c r="C348" s="9"/>
      <c r="D348" s="9"/>
      <c r="E348" s="9"/>
      <c r="F348" s="118">
        <f>F349+F352</f>
        <v>324028.92</v>
      </c>
    </row>
    <row r="349" spans="1:6" s="4" customFormat="1" ht="63.75" x14ac:dyDescent="0.25">
      <c r="A349" s="16" t="s">
        <v>124</v>
      </c>
      <c r="B349" s="9" t="s">
        <v>160</v>
      </c>
      <c r="C349" s="9" t="s">
        <v>125</v>
      </c>
      <c r="D349" s="9"/>
      <c r="E349" s="9"/>
      <c r="F349" s="118">
        <f>F350</f>
        <v>319028.92</v>
      </c>
    </row>
    <row r="350" spans="1:6" s="4" customFormat="1" ht="25.5" x14ac:dyDescent="0.25">
      <c r="A350" s="17" t="s">
        <v>126</v>
      </c>
      <c r="B350" s="9" t="s">
        <v>160</v>
      </c>
      <c r="C350" s="9" t="s">
        <v>127</v>
      </c>
      <c r="D350" s="9"/>
      <c r="E350" s="9"/>
      <c r="F350" s="118">
        <f>F351</f>
        <v>319028.92</v>
      </c>
    </row>
    <row r="351" spans="1:6" s="4" customFormat="1" ht="15.75" x14ac:dyDescent="0.25">
      <c r="A351" s="16" t="s">
        <v>161</v>
      </c>
      <c r="B351" s="9" t="s">
        <v>160</v>
      </c>
      <c r="C351" s="9" t="s">
        <v>127</v>
      </c>
      <c r="D351" s="9" t="s">
        <v>94</v>
      </c>
      <c r="E351" s="9" t="s">
        <v>48</v>
      </c>
      <c r="F351" s="118">
        <v>319028.92</v>
      </c>
    </row>
    <row r="352" spans="1:6" s="4" customFormat="1" ht="25.5" x14ac:dyDescent="0.25">
      <c r="A352" s="43" t="s">
        <v>32</v>
      </c>
      <c r="B352" s="9" t="s">
        <v>160</v>
      </c>
      <c r="C352" s="9" t="s">
        <v>118</v>
      </c>
      <c r="D352" s="9"/>
      <c r="E352" s="9"/>
      <c r="F352" s="118">
        <f>F353</f>
        <v>5000</v>
      </c>
    </row>
    <row r="353" spans="1:6" s="4" customFormat="1" ht="25.5" x14ac:dyDescent="0.25">
      <c r="A353" s="17" t="s">
        <v>119</v>
      </c>
      <c r="B353" s="9" t="s">
        <v>160</v>
      </c>
      <c r="C353" s="9" t="s">
        <v>120</v>
      </c>
      <c r="D353" s="9"/>
      <c r="E353" s="9"/>
      <c r="F353" s="118">
        <f>F354</f>
        <v>5000</v>
      </c>
    </row>
    <row r="354" spans="1:6" s="4" customFormat="1" ht="15" customHeight="1" x14ac:dyDescent="0.25">
      <c r="A354" s="16" t="s">
        <v>161</v>
      </c>
      <c r="B354" s="9" t="s">
        <v>160</v>
      </c>
      <c r="C354" s="9" t="s">
        <v>120</v>
      </c>
      <c r="D354" s="9" t="s">
        <v>94</v>
      </c>
      <c r="E354" s="9" t="s">
        <v>48</v>
      </c>
      <c r="F354" s="118">
        <v>5000</v>
      </c>
    </row>
    <row r="355" spans="1:6" s="4" customFormat="1" ht="15.75" hidden="1" x14ac:dyDescent="0.25">
      <c r="A355" s="16" t="s">
        <v>162</v>
      </c>
      <c r="B355" s="9" t="s">
        <v>163</v>
      </c>
      <c r="C355" s="9"/>
      <c r="D355" s="9"/>
      <c r="E355" s="9"/>
      <c r="F355" s="118">
        <f>F357</f>
        <v>0</v>
      </c>
    </row>
    <row r="356" spans="1:6" s="4" customFormat="1" ht="25.5" hidden="1" x14ac:dyDescent="0.25">
      <c r="A356" s="43" t="s">
        <v>32</v>
      </c>
      <c r="B356" s="9" t="s">
        <v>163</v>
      </c>
      <c r="C356" s="9" t="s">
        <v>118</v>
      </c>
      <c r="D356" s="9"/>
      <c r="E356" s="9"/>
      <c r="F356" s="118">
        <f>F357</f>
        <v>0</v>
      </c>
    </row>
    <row r="357" spans="1:6" s="4" customFormat="1" ht="25.5" hidden="1" x14ac:dyDescent="0.25">
      <c r="A357" s="17" t="s">
        <v>119</v>
      </c>
      <c r="B357" s="9" t="s">
        <v>163</v>
      </c>
      <c r="C357" s="9" t="s">
        <v>120</v>
      </c>
      <c r="D357" s="9"/>
      <c r="E357" s="9"/>
      <c r="F357" s="118">
        <f>F358</f>
        <v>0</v>
      </c>
    </row>
    <row r="358" spans="1:6" s="4" customFormat="1" ht="15.75" hidden="1" x14ac:dyDescent="0.25">
      <c r="A358" s="16" t="s">
        <v>37</v>
      </c>
      <c r="B358" s="9" t="s">
        <v>163</v>
      </c>
      <c r="C358" s="9" t="s">
        <v>120</v>
      </c>
      <c r="D358" s="9" t="s">
        <v>38</v>
      </c>
      <c r="E358" s="9" t="s">
        <v>39</v>
      </c>
      <c r="F358" s="118">
        <v>0</v>
      </c>
    </row>
    <row r="359" spans="1:6" s="4" customFormat="1" ht="15.75" hidden="1" x14ac:dyDescent="0.25">
      <c r="A359" s="16" t="s">
        <v>164</v>
      </c>
      <c r="B359" s="9" t="s">
        <v>165</v>
      </c>
      <c r="C359" s="9"/>
      <c r="D359" s="9"/>
      <c r="E359" s="9"/>
      <c r="F359" s="118">
        <f>F360</f>
        <v>0</v>
      </c>
    </row>
    <row r="360" spans="1:6" s="4" customFormat="1" ht="25.5" hidden="1" x14ac:dyDescent="0.25">
      <c r="A360" s="43" t="s">
        <v>32</v>
      </c>
      <c r="B360" s="9" t="s">
        <v>165</v>
      </c>
      <c r="C360" s="9" t="s">
        <v>118</v>
      </c>
      <c r="D360" s="9"/>
      <c r="E360" s="9"/>
      <c r="F360" s="118">
        <f>F361</f>
        <v>0</v>
      </c>
    </row>
    <row r="361" spans="1:6" s="4" customFormat="1" ht="25.5" hidden="1" x14ac:dyDescent="0.25">
      <c r="A361" s="17" t="s">
        <v>119</v>
      </c>
      <c r="B361" s="9" t="s">
        <v>165</v>
      </c>
      <c r="C361" s="9" t="s">
        <v>120</v>
      </c>
      <c r="D361" s="9"/>
      <c r="E361" s="9"/>
      <c r="F361" s="118">
        <f>F362</f>
        <v>0</v>
      </c>
    </row>
    <row r="362" spans="1:6" s="4" customFormat="1" ht="15.75" hidden="1" x14ac:dyDescent="0.25">
      <c r="A362" s="16" t="s">
        <v>37</v>
      </c>
      <c r="B362" s="9" t="s">
        <v>165</v>
      </c>
      <c r="C362" s="9" t="s">
        <v>120</v>
      </c>
      <c r="D362" s="9" t="s">
        <v>38</v>
      </c>
      <c r="E362" s="9" t="s">
        <v>39</v>
      </c>
      <c r="F362" s="118">
        <v>0</v>
      </c>
    </row>
    <row r="363" spans="1:6" s="4" customFormat="1" ht="63.75" x14ac:dyDescent="0.25">
      <c r="A363" s="16" t="s">
        <v>241</v>
      </c>
      <c r="B363" s="9" t="s">
        <v>243</v>
      </c>
      <c r="C363" s="9"/>
      <c r="D363" s="9"/>
      <c r="E363" s="9"/>
      <c r="F363" s="118">
        <f>F364</f>
        <v>58485.83</v>
      </c>
    </row>
    <row r="364" spans="1:6" s="4" customFormat="1" ht="15.75" x14ac:dyDescent="0.25">
      <c r="A364" s="17" t="s">
        <v>188</v>
      </c>
      <c r="B364" s="9" t="s">
        <v>243</v>
      </c>
      <c r="C364" s="9" t="s">
        <v>133</v>
      </c>
      <c r="D364" s="9"/>
      <c r="E364" s="9"/>
      <c r="F364" s="118">
        <f>F365</f>
        <v>58485.83</v>
      </c>
    </row>
    <row r="365" spans="1:6" s="4" customFormat="1" ht="15.75" x14ac:dyDescent="0.25">
      <c r="A365" s="17" t="s">
        <v>134</v>
      </c>
      <c r="B365" s="9" t="s">
        <v>243</v>
      </c>
      <c r="C365" s="9" t="s">
        <v>4</v>
      </c>
      <c r="D365" s="9"/>
      <c r="E365" s="9"/>
      <c r="F365" s="118">
        <f>F366</f>
        <v>58485.83</v>
      </c>
    </row>
    <row r="366" spans="1:6" s="4" customFormat="1" ht="13.5" customHeight="1" x14ac:dyDescent="0.25">
      <c r="A366" s="16" t="s">
        <v>37</v>
      </c>
      <c r="B366" s="9" t="s">
        <v>243</v>
      </c>
      <c r="C366" s="9" t="s">
        <v>4</v>
      </c>
      <c r="D366" s="9" t="s">
        <v>38</v>
      </c>
      <c r="E366" s="9" t="s">
        <v>39</v>
      </c>
      <c r="F366" s="118">
        <v>58485.83</v>
      </c>
    </row>
    <row r="367" spans="1:6" s="4" customFormat="1" ht="25.5" hidden="1" x14ac:dyDescent="0.25">
      <c r="A367" s="16" t="s">
        <v>166</v>
      </c>
      <c r="B367" s="9" t="s">
        <v>167</v>
      </c>
      <c r="C367" s="9"/>
      <c r="D367" s="9"/>
      <c r="E367" s="9"/>
      <c r="F367" s="118">
        <f>F369</f>
        <v>0</v>
      </c>
    </row>
    <row r="368" spans="1:6" s="4" customFormat="1" ht="25.5" hidden="1" x14ac:dyDescent="0.25">
      <c r="A368" s="43" t="s">
        <v>32</v>
      </c>
      <c r="B368" s="9" t="s">
        <v>167</v>
      </c>
      <c r="C368" s="9" t="s">
        <v>118</v>
      </c>
      <c r="D368" s="9"/>
      <c r="E368" s="9"/>
      <c r="F368" s="118">
        <f>F369</f>
        <v>0</v>
      </c>
    </row>
    <row r="369" spans="1:7" s="4" customFormat="1" ht="25.5" hidden="1" x14ac:dyDescent="0.25">
      <c r="A369" s="17" t="s">
        <v>119</v>
      </c>
      <c r="B369" s="9" t="s">
        <v>167</v>
      </c>
      <c r="C369" s="9" t="s">
        <v>120</v>
      </c>
      <c r="D369" s="9"/>
      <c r="E369" s="9"/>
      <c r="F369" s="118">
        <f>F370</f>
        <v>0</v>
      </c>
    </row>
    <row r="370" spans="1:7" s="4" customFormat="1" ht="25.5" hidden="1" customHeight="1" x14ac:dyDescent="0.25">
      <c r="A370" s="16" t="s">
        <v>37</v>
      </c>
      <c r="B370" s="9" t="s">
        <v>167</v>
      </c>
      <c r="C370" s="9" t="s">
        <v>120</v>
      </c>
      <c r="D370" s="9" t="s">
        <v>38</v>
      </c>
      <c r="E370" s="9" t="s">
        <v>39</v>
      </c>
      <c r="F370" s="118">
        <v>0</v>
      </c>
      <c r="G370" s="5"/>
    </row>
    <row r="371" spans="1:7" s="4" customFormat="1" ht="15.75" hidden="1" x14ac:dyDescent="0.25">
      <c r="A371" s="43" t="s">
        <v>34</v>
      </c>
      <c r="B371" s="9" t="s">
        <v>200</v>
      </c>
      <c r="C371" s="30">
        <v>800</v>
      </c>
      <c r="D371" s="44"/>
      <c r="E371" s="44"/>
      <c r="F371" s="102">
        <f>F372</f>
        <v>0</v>
      </c>
    </row>
    <row r="372" spans="1:7" s="4" customFormat="1" ht="15.75" hidden="1" x14ac:dyDescent="0.25">
      <c r="A372" s="17" t="s">
        <v>35</v>
      </c>
      <c r="B372" s="9" t="s">
        <v>200</v>
      </c>
      <c r="C372" s="30">
        <v>850</v>
      </c>
      <c r="D372" s="44"/>
      <c r="E372" s="44"/>
      <c r="F372" s="102">
        <f>F373</f>
        <v>0</v>
      </c>
      <c r="G372" s="5"/>
    </row>
    <row r="373" spans="1:7" s="4" customFormat="1" ht="15.75" hidden="1" x14ac:dyDescent="0.25">
      <c r="A373" s="43" t="s">
        <v>99</v>
      </c>
      <c r="B373" s="9" t="s">
        <v>200</v>
      </c>
      <c r="C373" s="30">
        <v>850</v>
      </c>
      <c r="D373" s="44" t="s">
        <v>93</v>
      </c>
      <c r="E373" s="44" t="s">
        <v>48</v>
      </c>
      <c r="F373" s="102">
        <v>0</v>
      </c>
    </row>
    <row r="374" spans="1:7" s="4" customFormat="1" ht="25.5" x14ac:dyDescent="0.25">
      <c r="A374" s="16" t="s">
        <v>168</v>
      </c>
      <c r="B374" s="9" t="s">
        <v>169</v>
      </c>
      <c r="C374" s="9"/>
      <c r="D374" s="9"/>
      <c r="E374" s="9"/>
      <c r="F374" s="118">
        <f>F376</f>
        <v>755726.74</v>
      </c>
    </row>
    <row r="375" spans="1:7" s="4" customFormat="1" ht="25.5" x14ac:dyDescent="0.25">
      <c r="A375" s="43" t="s">
        <v>32</v>
      </c>
      <c r="B375" s="9" t="s">
        <v>169</v>
      </c>
      <c r="C375" s="9" t="s">
        <v>118</v>
      </c>
      <c r="D375" s="9"/>
      <c r="E375" s="9"/>
      <c r="F375" s="118">
        <f>F376</f>
        <v>755726.74</v>
      </c>
    </row>
    <row r="376" spans="1:7" s="4" customFormat="1" ht="25.5" x14ac:dyDescent="0.25">
      <c r="A376" s="17" t="s">
        <v>119</v>
      </c>
      <c r="B376" s="9" t="s">
        <v>169</v>
      </c>
      <c r="C376" s="9" t="s">
        <v>120</v>
      </c>
      <c r="D376" s="9"/>
      <c r="E376" s="9"/>
      <c r="F376" s="118">
        <f>F377</f>
        <v>755726.74</v>
      </c>
    </row>
    <row r="377" spans="1:7" s="4" customFormat="1" ht="15.75" x14ac:dyDescent="0.25">
      <c r="A377" s="16" t="s">
        <v>170</v>
      </c>
      <c r="B377" s="9" t="s">
        <v>169</v>
      </c>
      <c r="C377" s="9" t="s">
        <v>120</v>
      </c>
      <c r="D377" s="9" t="s">
        <v>93</v>
      </c>
      <c r="E377" s="9" t="s">
        <v>31</v>
      </c>
      <c r="F377" s="118">
        <v>755726.74</v>
      </c>
    </row>
    <row r="378" spans="1:7" s="4" customFormat="1" ht="33.950000000000003" hidden="1" customHeight="1" x14ac:dyDescent="0.25">
      <c r="A378" s="16" t="s">
        <v>189</v>
      </c>
      <c r="B378" s="9" t="s">
        <v>230</v>
      </c>
      <c r="C378" s="9"/>
      <c r="D378" s="9"/>
      <c r="E378" s="9"/>
      <c r="F378" s="118">
        <v>0</v>
      </c>
    </row>
    <row r="379" spans="1:7" s="4" customFormat="1" ht="15.75" hidden="1" x14ac:dyDescent="0.25">
      <c r="A379" s="17" t="s">
        <v>34</v>
      </c>
      <c r="B379" s="9" t="s">
        <v>230</v>
      </c>
      <c r="C379" s="9" t="s">
        <v>129</v>
      </c>
      <c r="D379" s="9"/>
      <c r="E379" s="9"/>
      <c r="F379" s="118">
        <v>0</v>
      </c>
    </row>
    <row r="380" spans="1:7" s="4" customFormat="1" ht="15.75" hidden="1" x14ac:dyDescent="0.25">
      <c r="A380" s="17" t="s">
        <v>130</v>
      </c>
      <c r="B380" s="9" t="s">
        <v>230</v>
      </c>
      <c r="C380" s="9" t="s">
        <v>131</v>
      </c>
      <c r="D380" s="9"/>
      <c r="E380" s="9"/>
      <c r="F380" s="118">
        <v>0</v>
      </c>
    </row>
    <row r="381" spans="1:7" s="4" customFormat="1" ht="36.75" hidden="1" customHeight="1" x14ac:dyDescent="0.25">
      <c r="A381" s="16" t="s">
        <v>72</v>
      </c>
      <c r="B381" s="9" t="s">
        <v>230</v>
      </c>
      <c r="C381" s="9" t="s">
        <v>131</v>
      </c>
      <c r="D381" s="9" t="s">
        <v>48</v>
      </c>
      <c r="E381" s="9" t="s">
        <v>73</v>
      </c>
      <c r="F381" s="118">
        <v>0</v>
      </c>
    </row>
    <row r="382" spans="1:7" s="4" customFormat="1" ht="15.75" x14ac:dyDescent="0.25">
      <c r="A382" s="16" t="s">
        <v>171</v>
      </c>
      <c r="B382" s="9" t="s">
        <v>172</v>
      </c>
      <c r="C382" s="9"/>
      <c r="D382" s="9"/>
      <c r="E382" s="9"/>
      <c r="F382" s="118">
        <f>F384</f>
        <v>37994.980000000003</v>
      </c>
    </row>
    <row r="383" spans="1:7" s="4" customFormat="1" ht="25.5" x14ac:dyDescent="0.25">
      <c r="A383" s="43" t="s">
        <v>32</v>
      </c>
      <c r="B383" s="9" t="s">
        <v>172</v>
      </c>
      <c r="C383" s="9" t="s">
        <v>118</v>
      </c>
      <c r="D383" s="9"/>
      <c r="E383" s="9"/>
      <c r="F383" s="118">
        <f>F384</f>
        <v>37994.980000000003</v>
      </c>
    </row>
    <row r="384" spans="1:7" s="4" customFormat="1" ht="25.5" x14ac:dyDescent="0.25">
      <c r="A384" s="17" t="s">
        <v>119</v>
      </c>
      <c r="B384" s="9" t="s">
        <v>172</v>
      </c>
      <c r="C384" s="9" t="s">
        <v>120</v>
      </c>
      <c r="D384" s="9"/>
      <c r="E384" s="9"/>
      <c r="F384" s="118">
        <f>F385</f>
        <v>37994.980000000003</v>
      </c>
      <c r="G384" s="5"/>
    </row>
    <row r="385" spans="1:7" s="4" customFormat="1" ht="15" customHeight="1" x14ac:dyDescent="0.25">
      <c r="A385" s="16" t="s">
        <v>170</v>
      </c>
      <c r="B385" s="9" t="s">
        <v>172</v>
      </c>
      <c r="C385" s="9" t="s">
        <v>120</v>
      </c>
      <c r="D385" s="9" t="s">
        <v>93</v>
      </c>
      <c r="E385" s="9" t="s">
        <v>31</v>
      </c>
      <c r="F385" s="118">
        <v>37994.980000000003</v>
      </c>
    </row>
    <row r="386" spans="1:7" s="4" customFormat="1" ht="38.25" hidden="1" x14ac:dyDescent="0.25">
      <c r="A386" s="50" t="s">
        <v>173</v>
      </c>
      <c r="B386" s="9" t="s">
        <v>174</v>
      </c>
      <c r="C386" s="9"/>
      <c r="D386" s="9"/>
      <c r="E386" s="9"/>
      <c r="F386" s="118">
        <f>F388</f>
        <v>0</v>
      </c>
    </row>
    <row r="387" spans="1:7" s="4" customFormat="1" ht="25.5" hidden="1" x14ac:dyDescent="0.25">
      <c r="A387" s="43" t="s">
        <v>32</v>
      </c>
      <c r="B387" s="9" t="s">
        <v>174</v>
      </c>
      <c r="C387" s="9" t="s">
        <v>118</v>
      </c>
      <c r="D387" s="9"/>
      <c r="E387" s="9"/>
      <c r="F387" s="118">
        <f>F388</f>
        <v>0</v>
      </c>
    </row>
    <row r="388" spans="1:7" s="4" customFormat="1" ht="25.5" hidden="1" x14ac:dyDescent="0.25">
      <c r="A388" s="17" t="s">
        <v>119</v>
      </c>
      <c r="B388" s="9" t="s">
        <v>174</v>
      </c>
      <c r="C388" s="9" t="s">
        <v>120</v>
      </c>
      <c r="D388" s="9"/>
      <c r="E388" s="9"/>
      <c r="F388" s="118">
        <f>F389</f>
        <v>0</v>
      </c>
    </row>
    <row r="389" spans="1:7" s="4" customFormat="1" ht="15" hidden="1" customHeight="1" x14ac:dyDescent="0.25">
      <c r="A389" s="50" t="s">
        <v>92</v>
      </c>
      <c r="B389" s="9" t="s">
        <v>174</v>
      </c>
      <c r="C389" s="9" t="s">
        <v>120</v>
      </c>
      <c r="D389" s="9" t="s">
        <v>93</v>
      </c>
      <c r="E389" s="9" t="s">
        <v>94</v>
      </c>
      <c r="F389" s="118">
        <v>0</v>
      </c>
    </row>
    <row r="390" spans="1:7" s="4" customFormat="1" ht="25.5" hidden="1" x14ac:dyDescent="0.25">
      <c r="A390" s="16" t="s">
        <v>217</v>
      </c>
      <c r="B390" s="9" t="s">
        <v>201</v>
      </c>
      <c r="C390" s="9"/>
      <c r="D390" s="9"/>
      <c r="E390" s="9"/>
      <c r="F390" s="118">
        <f>F392</f>
        <v>0</v>
      </c>
    </row>
    <row r="391" spans="1:7" s="4" customFormat="1" ht="15.75" hidden="1" x14ac:dyDescent="0.25">
      <c r="A391" s="43" t="s">
        <v>1</v>
      </c>
      <c r="B391" s="9" t="s">
        <v>201</v>
      </c>
      <c r="C391" s="9" t="s">
        <v>129</v>
      </c>
      <c r="D391" s="9"/>
      <c r="E391" s="9"/>
      <c r="F391" s="118">
        <f>F392</f>
        <v>0</v>
      </c>
    </row>
    <row r="392" spans="1:7" s="4" customFormat="1" ht="15.75" hidden="1" x14ac:dyDescent="0.25">
      <c r="A392" s="17" t="s">
        <v>216</v>
      </c>
      <c r="B392" s="9" t="s">
        <v>201</v>
      </c>
      <c r="C392" s="9" t="s">
        <v>215</v>
      </c>
      <c r="D392" s="9"/>
      <c r="E392" s="9"/>
      <c r="F392" s="118">
        <f>F393</f>
        <v>0</v>
      </c>
    </row>
    <row r="393" spans="1:7" s="4" customFormat="1" ht="15.75" hidden="1" x14ac:dyDescent="0.25">
      <c r="A393" s="16" t="s">
        <v>186</v>
      </c>
      <c r="B393" s="9" t="s">
        <v>201</v>
      </c>
      <c r="C393" s="9" t="s">
        <v>215</v>
      </c>
      <c r="D393" s="9" t="s">
        <v>31</v>
      </c>
      <c r="E393" s="9" t="s">
        <v>59</v>
      </c>
      <c r="F393" s="118">
        <v>0</v>
      </c>
    </row>
    <row r="394" spans="1:7" customFormat="1" ht="25.5" hidden="1" x14ac:dyDescent="0.2">
      <c r="A394" s="68" t="s">
        <v>184</v>
      </c>
      <c r="B394" s="24" t="s">
        <v>185</v>
      </c>
      <c r="C394" s="24"/>
      <c r="D394" s="69"/>
      <c r="E394" s="69"/>
      <c r="F394" s="123">
        <f>F395</f>
        <v>0</v>
      </c>
      <c r="G394" s="8"/>
    </row>
    <row r="395" spans="1:7" customFormat="1" ht="25.5" hidden="1" x14ac:dyDescent="0.2">
      <c r="A395" s="43" t="s">
        <v>32</v>
      </c>
      <c r="B395" s="24" t="s">
        <v>185</v>
      </c>
      <c r="C395" s="24">
        <v>200</v>
      </c>
      <c r="D395" s="69"/>
      <c r="E395" s="69"/>
      <c r="F395" s="123">
        <f>F396</f>
        <v>0</v>
      </c>
      <c r="G395" s="8"/>
    </row>
    <row r="396" spans="1:7" customFormat="1" ht="25.5" hidden="1" x14ac:dyDescent="0.2">
      <c r="A396" s="17" t="s">
        <v>119</v>
      </c>
      <c r="B396" s="24" t="s">
        <v>185</v>
      </c>
      <c r="C396" s="24">
        <v>240</v>
      </c>
      <c r="D396" s="69"/>
      <c r="E396" s="69"/>
      <c r="F396" s="123">
        <f>F397</f>
        <v>0</v>
      </c>
      <c r="G396" s="8"/>
    </row>
    <row r="397" spans="1:7" customFormat="1" ht="21.75" hidden="1" customHeight="1" x14ac:dyDescent="0.2">
      <c r="A397" s="68" t="s">
        <v>63</v>
      </c>
      <c r="B397" s="24" t="s">
        <v>185</v>
      </c>
      <c r="C397" s="24">
        <v>240</v>
      </c>
      <c r="D397" s="69" t="s">
        <v>64</v>
      </c>
      <c r="E397" s="69" t="s">
        <v>31</v>
      </c>
      <c r="F397" s="123">
        <v>0</v>
      </c>
      <c r="G397" s="8"/>
    </row>
    <row r="398" spans="1:7" s="4" customFormat="1" ht="15.75" x14ac:dyDescent="0.25">
      <c r="A398" s="16" t="s">
        <v>175</v>
      </c>
      <c r="B398" s="9" t="s">
        <v>176</v>
      </c>
      <c r="C398" s="9"/>
      <c r="D398" s="9"/>
      <c r="E398" s="9"/>
      <c r="F398" s="118">
        <f>F400</f>
        <v>258885</v>
      </c>
    </row>
    <row r="399" spans="1:7" s="4" customFormat="1" ht="15.75" x14ac:dyDescent="0.25">
      <c r="A399" s="16" t="s">
        <v>45</v>
      </c>
      <c r="B399" s="9" t="s">
        <v>176</v>
      </c>
      <c r="C399" s="9" t="s">
        <v>177</v>
      </c>
      <c r="D399" s="9"/>
      <c r="E399" s="9"/>
      <c r="F399" s="118">
        <f>F400</f>
        <v>258885</v>
      </c>
    </row>
    <row r="400" spans="1:7" s="4" customFormat="1" ht="26.25" x14ac:dyDescent="0.25">
      <c r="A400" s="70" t="s">
        <v>46</v>
      </c>
      <c r="B400" s="9" t="s">
        <v>176</v>
      </c>
      <c r="C400" s="9" t="s">
        <v>178</v>
      </c>
      <c r="D400" s="9"/>
      <c r="E400" s="9"/>
      <c r="F400" s="118">
        <f>F401</f>
        <v>258885</v>
      </c>
    </row>
    <row r="401" spans="1:6" s="4" customFormat="1" ht="15.75" x14ac:dyDescent="0.25">
      <c r="A401" s="20" t="s">
        <v>179</v>
      </c>
      <c r="B401" s="9" t="s">
        <v>176</v>
      </c>
      <c r="C401" s="9" t="s">
        <v>178</v>
      </c>
      <c r="D401" s="9" t="s">
        <v>180</v>
      </c>
      <c r="E401" s="9" t="s">
        <v>31</v>
      </c>
      <c r="F401" s="118">
        <v>258885</v>
      </c>
    </row>
    <row r="402" spans="1:6" s="4" customFormat="1" ht="51" hidden="1" x14ac:dyDescent="0.25">
      <c r="A402" s="68" t="s">
        <v>181</v>
      </c>
      <c r="B402" s="24" t="s">
        <v>182</v>
      </c>
      <c r="C402" s="24"/>
      <c r="D402" s="69"/>
      <c r="E402" s="69"/>
      <c r="F402" s="73">
        <f>F404</f>
        <v>0</v>
      </c>
    </row>
    <row r="403" spans="1:6" s="4" customFormat="1" ht="25.5" hidden="1" x14ac:dyDescent="0.25">
      <c r="A403" s="43" t="s">
        <v>32</v>
      </c>
      <c r="B403" s="24" t="s">
        <v>182</v>
      </c>
      <c r="C403" s="24">
        <v>200</v>
      </c>
      <c r="D403" s="69"/>
      <c r="E403" s="69"/>
      <c r="F403" s="73">
        <f>F404</f>
        <v>0</v>
      </c>
    </row>
    <row r="404" spans="1:6" s="4" customFormat="1" ht="25.5" hidden="1" x14ac:dyDescent="0.25">
      <c r="A404" s="17" t="s">
        <v>119</v>
      </c>
      <c r="B404" s="24" t="s">
        <v>182</v>
      </c>
      <c r="C404" s="24">
        <v>240</v>
      </c>
      <c r="D404" s="69"/>
      <c r="E404" s="69"/>
      <c r="F404" s="73">
        <f>F405</f>
        <v>0</v>
      </c>
    </row>
    <row r="405" spans="1:6" s="4" customFormat="1" ht="18" hidden="1" customHeight="1" x14ac:dyDescent="0.25">
      <c r="A405" s="68" t="s">
        <v>183</v>
      </c>
      <c r="B405" s="24" t="s">
        <v>182</v>
      </c>
      <c r="C405" s="24">
        <v>240</v>
      </c>
      <c r="D405" s="69" t="s">
        <v>39</v>
      </c>
      <c r="E405" s="69" t="s">
        <v>94</v>
      </c>
      <c r="F405" s="73">
        <v>0</v>
      </c>
    </row>
    <row r="406" spans="1:6" s="4" customFormat="1" ht="0.75" hidden="1" customHeight="1" x14ac:dyDescent="0.25">
      <c r="A406" s="68" t="s">
        <v>226</v>
      </c>
      <c r="B406" s="9" t="s">
        <v>225</v>
      </c>
      <c r="C406" s="24"/>
      <c r="D406" s="69"/>
      <c r="E406" s="69"/>
      <c r="F406" s="73">
        <f>F408</f>
        <v>0</v>
      </c>
    </row>
    <row r="407" spans="1:6" s="4" customFormat="1" ht="25.9" hidden="1" customHeight="1" x14ac:dyDescent="0.25">
      <c r="A407" s="17" t="s">
        <v>187</v>
      </c>
      <c r="B407" s="9" t="s">
        <v>225</v>
      </c>
      <c r="C407" s="24">
        <v>100</v>
      </c>
      <c r="D407" s="69"/>
      <c r="E407" s="69"/>
      <c r="F407" s="73">
        <f>F408</f>
        <v>0</v>
      </c>
    </row>
    <row r="408" spans="1:6" ht="24.4" hidden="1" customHeight="1" x14ac:dyDescent="0.2">
      <c r="A408" s="17" t="s">
        <v>126</v>
      </c>
      <c r="B408" s="9" t="s">
        <v>225</v>
      </c>
      <c r="C408" s="24">
        <v>120</v>
      </c>
      <c r="D408" s="69"/>
      <c r="E408" s="69"/>
      <c r="F408" s="73">
        <f>F409</f>
        <v>0</v>
      </c>
    </row>
    <row r="409" spans="1:6" ht="22.5" hidden="1" customHeight="1" x14ac:dyDescent="0.2">
      <c r="A409" s="68" t="s">
        <v>148</v>
      </c>
      <c r="B409" s="9" t="s">
        <v>225</v>
      </c>
      <c r="C409" s="24">
        <v>120</v>
      </c>
      <c r="D409" s="69" t="s">
        <v>31</v>
      </c>
      <c r="E409" s="69" t="s">
        <v>149</v>
      </c>
      <c r="F409" s="73">
        <v>0</v>
      </c>
    </row>
    <row r="410" spans="1:6" ht="25.5" hidden="1" x14ac:dyDescent="0.2">
      <c r="A410" s="68" t="s">
        <v>184</v>
      </c>
      <c r="B410" s="9" t="s">
        <v>185</v>
      </c>
      <c r="C410" s="24"/>
      <c r="D410" s="69"/>
      <c r="E410" s="69"/>
      <c r="F410" s="73">
        <f>F412</f>
        <v>0</v>
      </c>
    </row>
    <row r="411" spans="1:6" ht="25.5" hidden="1" x14ac:dyDescent="0.2">
      <c r="A411" s="43" t="s">
        <v>32</v>
      </c>
      <c r="B411" s="9" t="s">
        <v>185</v>
      </c>
      <c r="C411" s="24">
        <v>240</v>
      </c>
      <c r="D411" s="69"/>
      <c r="E411" s="69"/>
      <c r="F411" s="73">
        <f>F412</f>
        <v>0</v>
      </c>
    </row>
    <row r="412" spans="1:6" ht="25.5" hidden="1" x14ac:dyDescent="0.2">
      <c r="A412" s="17" t="s">
        <v>119</v>
      </c>
      <c r="B412" s="9" t="s">
        <v>185</v>
      </c>
      <c r="C412" s="24">
        <v>240</v>
      </c>
      <c r="D412" s="69"/>
      <c r="E412" s="69"/>
      <c r="F412" s="73">
        <f>F413</f>
        <v>0</v>
      </c>
    </row>
    <row r="413" spans="1:6" hidden="1" x14ac:dyDescent="0.2">
      <c r="A413" s="68" t="s">
        <v>63</v>
      </c>
      <c r="B413" s="9" t="s">
        <v>185</v>
      </c>
      <c r="C413" s="24">
        <v>240</v>
      </c>
      <c r="D413" s="69" t="s">
        <v>64</v>
      </c>
      <c r="E413" s="69" t="s">
        <v>31</v>
      </c>
      <c r="F413" s="73">
        <v>0</v>
      </c>
    </row>
    <row r="414" spans="1:6" ht="25.5" hidden="1" x14ac:dyDescent="0.2">
      <c r="A414" s="16" t="s">
        <v>236</v>
      </c>
      <c r="B414" s="24" t="s">
        <v>235</v>
      </c>
      <c r="C414" s="9"/>
      <c r="D414" s="9"/>
      <c r="E414" s="24"/>
      <c r="F414" s="92">
        <f>F417</f>
        <v>0</v>
      </c>
    </row>
    <row r="415" spans="1:6" ht="25.5" hidden="1" x14ac:dyDescent="0.2">
      <c r="A415" s="17" t="s">
        <v>32</v>
      </c>
      <c r="B415" s="24" t="s">
        <v>235</v>
      </c>
      <c r="C415" s="9" t="s">
        <v>118</v>
      </c>
      <c r="D415" s="9"/>
      <c r="E415" s="24"/>
      <c r="F415" s="92">
        <f>F417</f>
        <v>0</v>
      </c>
    </row>
    <row r="416" spans="1:6" ht="25.5" hidden="1" x14ac:dyDescent="0.2">
      <c r="A416" s="17" t="s">
        <v>119</v>
      </c>
      <c r="B416" s="24" t="s">
        <v>235</v>
      </c>
      <c r="C416" s="9" t="s">
        <v>120</v>
      </c>
      <c r="D416" s="9"/>
      <c r="E416" s="24"/>
      <c r="F416" s="92">
        <f>F417</f>
        <v>0</v>
      </c>
    </row>
    <row r="417" spans="1:6" ht="12.95" hidden="1" customHeight="1" x14ac:dyDescent="0.2">
      <c r="A417" s="89" t="s">
        <v>99</v>
      </c>
      <c r="B417" s="24" t="s">
        <v>235</v>
      </c>
      <c r="C417" s="90">
        <v>240</v>
      </c>
      <c r="D417" s="9" t="s">
        <v>93</v>
      </c>
      <c r="E417" s="9" t="s">
        <v>48</v>
      </c>
      <c r="F417" s="91">
        <v>0</v>
      </c>
    </row>
    <row r="418" spans="1:6" ht="25.5" hidden="1" x14ac:dyDescent="0.2">
      <c r="A418" s="17" t="s">
        <v>32</v>
      </c>
      <c r="B418" s="24" t="s">
        <v>235</v>
      </c>
      <c r="C418" s="9" t="s">
        <v>118</v>
      </c>
      <c r="D418" s="9"/>
      <c r="E418" s="24"/>
      <c r="F418" s="92">
        <f>F420</f>
        <v>0</v>
      </c>
    </row>
    <row r="419" spans="1:6" ht="25.5" hidden="1" x14ac:dyDescent="0.2">
      <c r="A419" s="17" t="s">
        <v>119</v>
      </c>
      <c r="B419" s="24" t="s">
        <v>235</v>
      </c>
      <c r="C419" s="9" t="s">
        <v>120</v>
      </c>
      <c r="D419" s="9"/>
      <c r="E419" s="24"/>
      <c r="F419" s="92">
        <f>F420</f>
        <v>0</v>
      </c>
    </row>
    <row r="420" spans="1:6" hidden="1" x14ac:dyDescent="0.2">
      <c r="A420" s="16" t="s">
        <v>63</v>
      </c>
      <c r="B420" s="24" t="s">
        <v>235</v>
      </c>
      <c r="C420" s="90">
        <v>240</v>
      </c>
      <c r="D420" s="9" t="s">
        <v>64</v>
      </c>
      <c r="E420" s="9" t="s">
        <v>31</v>
      </c>
      <c r="F420" s="91">
        <v>0</v>
      </c>
    </row>
    <row r="421" spans="1:6" ht="27" hidden="1" customHeight="1" x14ac:dyDescent="0.2">
      <c r="A421" s="16" t="s">
        <v>67</v>
      </c>
      <c r="B421" s="24" t="s">
        <v>185</v>
      </c>
      <c r="C421" s="9"/>
      <c r="D421" s="9"/>
      <c r="E421" s="9"/>
      <c r="F421" s="66">
        <f>F423</f>
        <v>0</v>
      </c>
    </row>
    <row r="422" spans="1:6" ht="30.75" hidden="1" customHeight="1" x14ac:dyDescent="0.2">
      <c r="A422" s="17" t="s">
        <v>32</v>
      </c>
      <c r="B422" s="24" t="s">
        <v>185</v>
      </c>
      <c r="C422" s="9" t="s">
        <v>118</v>
      </c>
      <c r="D422" s="9"/>
      <c r="E422" s="9"/>
      <c r="F422" s="66">
        <f>F423</f>
        <v>0</v>
      </c>
    </row>
    <row r="423" spans="1:6" ht="27.75" hidden="1" customHeight="1" x14ac:dyDescent="0.2">
      <c r="A423" s="17" t="s">
        <v>119</v>
      </c>
      <c r="B423" s="24" t="s">
        <v>185</v>
      </c>
      <c r="C423" s="9" t="s">
        <v>120</v>
      </c>
      <c r="D423" s="9"/>
      <c r="E423" s="9"/>
      <c r="F423" s="66">
        <f>F424</f>
        <v>0</v>
      </c>
    </row>
    <row r="424" spans="1:6" ht="21" hidden="1" customHeight="1" x14ac:dyDescent="0.2">
      <c r="A424" s="16" t="s">
        <v>63</v>
      </c>
      <c r="B424" s="24" t="s">
        <v>185</v>
      </c>
      <c r="C424" s="9" t="s">
        <v>120</v>
      </c>
      <c r="D424" s="9" t="s">
        <v>64</v>
      </c>
      <c r="E424" s="9" t="s">
        <v>31</v>
      </c>
      <c r="F424" s="66">
        <v>0</v>
      </c>
    </row>
  </sheetData>
  <autoFilter ref="A15:H405" xr:uid="{00000000-0009-0000-0000-000001000000}"/>
  <mergeCells count="12">
    <mergeCell ref="D7:F7"/>
    <mergeCell ref="D2:F2"/>
    <mergeCell ref="D3:F3"/>
    <mergeCell ref="D4:F4"/>
    <mergeCell ref="D5:F5"/>
    <mergeCell ref="D6:F6"/>
    <mergeCell ref="A10:F10"/>
    <mergeCell ref="A12:A13"/>
    <mergeCell ref="B12:B13"/>
    <mergeCell ref="C12:C13"/>
    <mergeCell ref="D12:D13"/>
    <mergeCell ref="E12:E13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-3</vt:lpstr>
      <vt:lpstr>'прил -3'!Область_печати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Kozlova.NV</cp:lastModifiedBy>
  <cp:lastPrinted>2022-04-26T06:27:04Z</cp:lastPrinted>
  <dcterms:created xsi:type="dcterms:W3CDTF">1996-10-08T23:32:33Z</dcterms:created>
  <dcterms:modified xsi:type="dcterms:W3CDTF">2022-04-26T06:27:05Z</dcterms:modified>
</cp:coreProperties>
</file>